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</sheets>
  <definedNames>
    <definedName name="_xlnm.Print_Area" localSheetId="0">Лист1!$A$1:$K$46</definedName>
  </definedNames>
  <calcPr calcId="125725"/>
</workbook>
</file>

<file path=xl/calcChain.xml><?xml version="1.0" encoding="utf-8"?>
<calcChain xmlns="http://schemas.openxmlformats.org/spreadsheetml/2006/main">
  <c r="J13" i="1"/>
  <c r="K13" s="1"/>
  <c r="J12"/>
  <c r="K12" s="1"/>
  <c r="J28"/>
  <c r="K28" s="1"/>
  <c r="J14"/>
  <c r="K14" s="1"/>
  <c r="J15"/>
  <c r="K15" s="1"/>
  <c r="J16"/>
  <c r="K16" s="1"/>
  <c r="J17"/>
  <c r="K17" s="1"/>
  <c r="J18"/>
  <c r="K18" s="1"/>
  <c r="J19"/>
  <c r="K19" s="1"/>
  <c r="J20"/>
  <c r="K20" s="1"/>
  <c r="J21"/>
  <c r="K21" s="1"/>
  <c r="J22"/>
  <c r="K22" s="1"/>
  <c r="J23"/>
  <c r="K23" s="1"/>
  <c r="J24"/>
  <c r="K24" s="1"/>
  <c r="J25"/>
  <c r="K25" s="1"/>
  <c r="J26"/>
  <c r="K26" s="1"/>
  <c r="J27"/>
  <c r="K27" s="1"/>
  <c r="J29"/>
  <c r="K29" s="1"/>
  <c r="J30"/>
  <c r="K30" s="1"/>
  <c r="K31" l="1"/>
</calcChain>
</file>

<file path=xl/sharedStrings.xml><?xml version="1.0" encoding="utf-8"?>
<sst xmlns="http://schemas.openxmlformats.org/spreadsheetml/2006/main" count="44" uniqueCount="42">
  <si>
    <t>ОБОСНОВАНИЕ НАЧАЛЬНОЙ (МАКСИМАЛЬНОЙ) ЦЕНЫ ДОГОВОРА</t>
  </si>
  <si>
    <t xml:space="preserve">на поставку канцелярских товаров </t>
  </si>
  <si>
    <t xml:space="preserve">Наименование </t>
  </si>
  <si>
    <t>Кол-во, ед. изм.</t>
  </si>
  <si>
    <t>Коммерческое предложение № 3</t>
  </si>
  <si>
    <t>Цена за ед. изм. (руб.)</t>
  </si>
  <si>
    <t>Итого</t>
  </si>
  <si>
    <t>Средняя цена за ед. изм., руб.</t>
  </si>
  <si>
    <t xml:space="preserve">Начальная (максимальная) цена договора, установленная Заказчиком (руб.): </t>
  </si>
  <si>
    <t>Специалист по закупкам</t>
  </si>
  <si>
    <t xml:space="preserve">Драч Марина Юрьевна </t>
  </si>
  <si>
    <t>Начальная (максимальная) цена включает в себя общую стоимость поставляемого Товара, оплачиваемую</t>
  </si>
  <si>
    <t xml:space="preserve">Заказчиком за полное выполнение Поставщиком своих обязательств по поствке Товара, оказание </t>
  </si>
  <si>
    <t xml:space="preserve">сопутствующих поставке услуг, расходы на реализацию гарантийных обязательств, а также, стоимость </t>
  </si>
  <si>
    <t xml:space="preserve">налоги и иные обязательные платежи. </t>
  </si>
  <si>
    <t xml:space="preserve">упаковки, маркировки, стоимость погрузочно-разгрузочных работ, страхования, транспортные расходы, </t>
  </si>
  <si>
    <t xml:space="preserve">По результатам расчетов, проведенных заказчиком, в качестве начальной (максимальной) цены договора на </t>
  </si>
  <si>
    <t xml:space="preserve">         Приложение № 3</t>
  </si>
  <si>
    <t xml:space="preserve">         к извещению о проведении запроса котировок </t>
  </si>
  <si>
    <t xml:space="preserve">         в электронной форме (обоснование начальной </t>
  </si>
  <si>
    <t xml:space="preserve">         (максимальной) цены)</t>
  </si>
  <si>
    <t xml:space="preserve">Бумага офисная </t>
  </si>
  <si>
    <t xml:space="preserve">Бумага цветная для офисной оргтехники </t>
  </si>
  <si>
    <t xml:space="preserve">Планинг недатированный </t>
  </si>
  <si>
    <t xml:space="preserve">Книга учета </t>
  </si>
  <si>
    <t>Куб-блок</t>
  </si>
  <si>
    <t xml:space="preserve">Закладки липкие </t>
  </si>
  <si>
    <t xml:space="preserve">Обложка для дневников и тетрадей </t>
  </si>
  <si>
    <t xml:space="preserve">Набор цветоной самоклеящейся бумаги </t>
  </si>
  <si>
    <t>Тетрадь 96 л.</t>
  </si>
  <si>
    <t xml:space="preserve">цена в размере 299 308 (двести девяносто девять тысяч триста восемь) рублей 00 копеек. </t>
  </si>
  <si>
    <t xml:space="preserve">Папка для черчения </t>
  </si>
  <si>
    <t>Папка для черчения</t>
  </si>
  <si>
    <t xml:space="preserve">Конверт почтовый </t>
  </si>
  <si>
    <t>Конверт почтовый</t>
  </si>
  <si>
    <t xml:space="preserve">Блок липкий </t>
  </si>
  <si>
    <t xml:space="preserve">Обложка для переплета </t>
  </si>
  <si>
    <t xml:space="preserve">Тетрадь </t>
  </si>
  <si>
    <t>Обложка для переплета</t>
  </si>
  <si>
    <t>поставку канцелярских товаров в количестве 4 670 (четыре тысячи шестьсот семьдесят) штук принята средняя</t>
  </si>
  <si>
    <t>Коммерческое предложение    № 1</t>
  </si>
  <si>
    <t>Коммерческое предложение   № 2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</si>
</sst>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Border="1" applyAlignment="1">
      <alignment horizontal="right"/>
    </xf>
    <xf numFmtId="0" fontId="0" fillId="0" borderId="0" xfId="0" applyBorder="1"/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4" fontId="1" fillId="2" borderId="1" xfId="0" applyNumberFormat="1" applyFont="1" applyFill="1" applyBorder="1" applyAlignment="1">
      <alignment horizontal="center"/>
    </xf>
    <xf numFmtId="0" fontId="1" fillId="0" borderId="0" xfId="0" applyFont="1" applyAlignment="1"/>
    <xf numFmtId="0" fontId="1" fillId="2" borderId="13" xfId="0" applyFont="1" applyFill="1" applyBorder="1" applyAlignment="1">
      <alignment horizontal="left" wrapText="1"/>
    </xf>
    <xf numFmtId="0" fontId="1" fillId="2" borderId="15" xfId="0" applyFont="1" applyFill="1" applyBorder="1" applyAlignment="1">
      <alignment horizontal="left" wrapText="1"/>
    </xf>
    <xf numFmtId="4" fontId="1" fillId="0" borderId="1" xfId="0" applyNumberFormat="1" applyFont="1" applyBorder="1" applyAlignment="1">
      <alignment horizontal="center"/>
    </xf>
    <xf numFmtId="0" fontId="1" fillId="0" borderId="1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13" xfId="0" applyFont="1" applyBorder="1" applyAlignment="1">
      <alignment horizontal="left" wrapText="1"/>
    </xf>
    <xf numFmtId="0" fontId="1" fillId="0" borderId="15" xfId="0" applyFont="1" applyBorder="1" applyAlignment="1">
      <alignment horizontal="left" wrapText="1"/>
    </xf>
    <xf numFmtId="0" fontId="1" fillId="0" borderId="0" xfId="0" applyFont="1" applyAlignment="1">
      <alignment horizontal="left"/>
    </xf>
    <xf numFmtId="0" fontId="1" fillId="2" borderId="13" xfId="0" applyFont="1" applyFill="1" applyBorder="1" applyAlignment="1">
      <alignment horizontal="left"/>
    </xf>
    <xf numFmtId="0" fontId="1" fillId="2" borderId="15" xfId="0" applyFont="1" applyFill="1" applyBorder="1" applyAlignment="1">
      <alignment horizontal="left"/>
    </xf>
    <xf numFmtId="0" fontId="1" fillId="0" borderId="1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left"/>
    </xf>
    <xf numFmtId="0" fontId="1" fillId="0" borderId="15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6"/>
  <sheetViews>
    <sheetView tabSelected="1" view="pageBreakPreview" zoomScale="110" zoomScaleNormal="100" zoomScaleSheetLayoutView="110" workbookViewId="0">
      <selection activeCell="H9" sqref="H9:I10"/>
    </sheetView>
  </sheetViews>
  <sheetFormatPr defaultRowHeight="14.4"/>
  <cols>
    <col min="2" max="2" width="16.44140625" customWidth="1"/>
    <col min="3" max="3" width="9.109375" customWidth="1"/>
    <col min="5" max="5" width="6.109375" customWidth="1"/>
    <col min="6" max="6" width="8.44140625" customWidth="1"/>
    <col min="7" max="7" width="5.88671875" customWidth="1"/>
    <col min="9" max="9" width="4.6640625" customWidth="1"/>
    <col min="10" max="10" width="13.109375" customWidth="1"/>
    <col min="11" max="11" width="13.44140625" customWidth="1"/>
  </cols>
  <sheetData>
    <row r="1" spans="1:11" ht="19.8" customHeight="1">
      <c r="G1" s="17" t="s">
        <v>17</v>
      </c>
      <c r="H1" s="17"/>
      <c r="I1" s="17"/>
      <c r="J1" s="17"/>
      <c r="K1" s="17"/>
    </row>
    <row r="2" spans="1:11">
      <c r="G2" s="17" t="s">
        <v>18</v>
      </c>
      <c r="H2" s="17"/>
      <c r="I2" s="17"/>
      <c r="J2" s="17"/>
      <c r="K2" s="17"/>
    </row>
    <row r="3" spans="1:11">
      <c r="G3" s="17" t="s">
        <v>19</v>
      </c>
      <c r="H3" s="17"/>
      <c r="I3" s="17"/>
      <c r="J3" s="17"/>
      <c r="K3" s="17"/>
    </row>
    <row r="4" spans="1:11">
      <c r="G4" s="1" t="s">
        <v>20</v>
      </c>
      <c r="H4" s="1"/>
      <c r="I4" s="1"/>
      <c r="J4" s="1"/>
      <c r="K4" s="1"/>
    </row>
    <row r="7" spans="1:11" ht="24.6" customHeight="1">
      <c r="A7" s="22" t="s">
        <v>0</v>
      </c>
      <c r="B7" s="22"/>
      <c r="C7" s="22"/>
      <c r="D7" s="22"/>
      <c r="E7" s="22"/>
      <c r="F7" s="22"/>
      <c r="G7" s="22"/>
      <c r="H7" s="22"/>
      <c r="I7" s="22"/>
      <c r="J7" s="22"/>
      <c r="K7" s="22"/>
    </row>
    <row r="8" spans="1:11" ht="21.6" customHeight="1">
      <c r="A8" s="20" t="s">
        <v>1</v>
      </c>
      <c r="B8" s="20"/>
      <c r="C8" s="20"/>
      <c r="D8" s="20"/>
      <c r="E8" s="20"/>
      <c r="F8" s="20"/>
      <c r="G8" s="20"/>
      <c r="H8" s="20"/>
      <c r="I8" s="20"/>
      <c r="J8" s="20"/>
      <c r="K8" s="20"/>
    </row>
    <row r="9" spans="1:11">
      <c r="A9" s="23" t="s">
        <v>2</v>
      </c>
      <c r="B9" s="24"/>
      <c r="C9" s="29" t="s">
        <v>3</v>
      </c>
      <c r="D9" s="32" t="s">
        <v>40</v>
      </c>
      <c r="E9" s="33"/>
      <c r="F9" s="32" t="s">
        <v>41</v>
      </c>
      <c r="G9" s="33"/>
      <c r="H9" s="32" t="s">
        <v>4</v>
      </c>
      <c r="I9" s="33"/>
      <c r="J9" s="29" t="s">
        <v>7</v>
      </c>
      <c r="K9" s="39" t="s">
        <v>6</v>
      </c>
    </row>
    <row r="10" spans="1:11" ht="28.8" customHeight="1">
      <c r="A10" s="25"/>
      <c r="B10" s="26"/>
      <c r="C10" s="30"/>
      <c r="D10" s="34"/>
      <c r="E10" s="35"/>
      <c r="F10" s="34"/>
      <c r="G10" s="35"/>
      <c r="H10" s="34"/>
      <c r="I10" s="35"/>
      <c r="J10" s="30"/>
      <c r="K10" s="40"/>
    </row>
    <row r="11" spans="1:11" ht="18" customHeight="1">
      <c r="A11" s="27"/>
      <c r="B11" s="28"/>
      <c r="C11" s="31"/>
      <c r="D11" s="36" t="s">
        <v>5</v>
      </c>
      <c r="E11" s="37"/>
      <c r="F11" s="37"/>
      <c r="G11" s="37"/>
      <c r="H11" s="37"/>
      <c r="I11" s="38"/>
      <c r="J11" s="31"/>
      <c r="K11" s="41"/>
    </row>
    <row r="12" spans="1:11" ht="19.2" customHeight="1">
      <c r="A12" s="42" t="s">
        <v>21</v>
      </c>
      <c r="B12" s="43"/>
      <c r="C12" s="5">
        <v>500</v>
      </c>
      <c r="D12" s="12">
        <v>260</v>
      </c>
      <c r="E12" s="12"/>
      <c r="F12" s="12">
        <v>273</v>
      </c>
      <c r="G12" s="12"/>
      <c r="H12" s="12">
        <v>286</v>
      </c>
      <c r="I12" s="12"/>
      <c r="J12" s="6">
        <f>(D12+F12+H12)/3</f>
        <v>273</v>
      </c>
      <c r="K12" s="6">
        <f>C12*J12</f>
        <v>136500</v>
      </c>
    </row>
    <row r="13" spans="1:11" ht="28.2" customHeight="1">
      <c r="A13" s="10" t="s">
        <v>22</v>
      </c>
      <c r="B13" s="11"/>
      <c r="C13" s="5">
        <v>200</v>
      </c>
      <c r="D13" s="12">
        <v>257.27999999999997</v>
      </c>
      <c r="E13" s="12"/>
      <c r="F13" s="12">
        <v>270.14</v>
      </c>
      <c r="G13" s="12"/>
      <c r="H13" s="12">
        <v>283.01</v>
      </c>
      <c r="I13" s="12"/>
      <c r="J13" s="6">
        <f>(D13+F13+H13)/3</f>
        <v>270.14333333333332</v>
      </c>
      <c r="K13" s="7">
        <f>C13*J13</f>
        <v>54028.666666666664</v>
      </c>
    </row>
    <row r="14" spans="1:11" ht="18.600000000000001" customHeight="1">
      <c r="A14" s="18" t="s">
        <v>31</v>
      </c>
      <c r="B14" s="19"/>
      <c r="C14" s="5">
        <v>350</v>
      </c>
      <c r="D14" s="12">
        <v>50.33</v>
      </c>
      <c r="E14" s="12"/>
      <c r="F14" s="12">
        <v>52.85</v>
      </c>
      <c r="G14" s="12"/>
      <c r="H14" s="12">
        <v>55.36</v>
      </c>
      <c r="I14" s="12"/>
      <c r="J14" s="6">
        <f t="shared" ref="J14:J30" si="0">(D14+F14+H14)/3</f>
        <v>52.846666666666671</v>
      </c>
      <c r="K14" s="7">
        <f t="shared" ref="K14:K30" si="1">C14*J14</f>
        <v>18496.333333333336</v>
      </c>
    </row>
    <row r="15" spans="1:11" ht="16.8" customHeight="1">
      <c r="A15" s="18" t="s">
        <v>32</v>
      </c>
      <c r="B15" s="19"/>
      <c r="C15" s="5">
        <v>100</v>
      </c>
      <c r="D15" s="12">
        <v>129.71</v>
      </c>
      <c r="E15" s="12"/>
      <c r="F15" s="12">
        <v>136.19999999999999</v>
      </c>
      <c r="G15" s="12"/>
      <c r="H15" s="12">
        <v>142.68</v>
      </c>
      <c r="I15" s="12"/>
      <c r="J15" s="6">
        <f t="shared" si="0"/>
        <v>136.19666666666666</v>
      </c>
      <c r="K15" s="7">
        <f t="shared" si="1"/>
        <v>13619.666666666666</v>
      </c>
    </row>
    <row r="16" spans="1:11" ht="16.2" customHeight="1">
      <c r="A16" s="21" t="s">
        <v>33</v>
      </c>
      <c r="B16" s="21"/>
      <c r="C16" s="5">
        <v>1000</v>
      </c>
      <c r="D16" s="12">
        <v>5.12</v>
      </c>
      <c r="E16" s="12"/>
      <c r="F16" s="12">
        <v>5.38</v>
      </c>
      <c r="G16" s="12"/>
      <c r="H16" s="12">
        <v>5.63</v>
      </c>
      <c r="I16" s="12"/>
      <c r="J16" s="6">
        <f t="shared" si="0"/>
        <v>5.376666666666666</v>
      </c>
      <c r="K16" s="7">
        <f t="shared" si="1"/>
        <v>5376.6666666666661</v>
      </c>
    </row>
    <row r="17" spans="1:11" ht="18" customHeight="1">
      <c r="A17" s="21" t="s">
        <v>34</v>
      </c>
      <c r="B17" s="21"/>
      <c r="C17" s="5">
        <v>1000</v>
      </c>
      <c r="D17" s="12">
        <v>2.15</v>
      </c>
      <c r="E17" s="12"/>
      <c r="F17" s="12">
        <v>2.2599999999999998</v>
      </c>
      <c r="G17" s="12"/>
      <c r="H17" s="12">
        <v>2.37</v>
      </c>
      <c r="I17" s="12"/>
      <c r="J17" s="6">
        <f t="shared" si="0"/>
        <v>2.2600000000000002</v>
      </c>
      <c r="K17" s="7">
        <f t="shared" si="1"/>
        <v>2260.0000000000005</v>
      </c>
    </row>
    <row r="18" spans="1:11" ht="18.600000000000001" customHeight="1">
      <c r="A18" s="10" t="s">
        <v>23</v>
      </c>
      <c r="B18" s="11"/>
      <c r="C18" s="5">
        <v>50</v>
      </c>
      <c r="D18" s="12">
        <v>227.05</v>
      </c>
      <c r="E18" s="12"/>
      <c r="F18" s="12">
        <v>238.4</v>
      </c>
      <c r="G18" s="12"/>
      <c r="H18" s="12">
        <v>249.76</v>
      </c>
      <c r="I18" s="12"/>
      <c r="J18" s="6">
        <f t="shared" si="0"/>
        <v>238.40333333333334</v>
      </c>
      <c r="K18" s="7">
        <f t="shared" si="1"/>
        <v>11920.166666666666</v>
      </c>
    </row>
    <row r="19" spans="1:11" ht="19.2" customHeight="1">
      <c r="A19" s="18" t="s">
        <v>24</v>
      </c>
      <c r="B19" s="19"/>
      <c r="C19" s="5">
        <v>50</v>
      </c>
      <c r="D19" s="12">
        <v>98.1</v>
      </c>
      <c r="E19" s="12"/>
      <c r="F19" s="12">
        <v>103.01</v>
      </c>
      <c r="G19" s="12"/>
      <c r="H19" s="12">
        <v>107.91</v>
      </c>
      <c r="I19" s="12"/>
      <c r="J19" s="6">
        <f t="shared" si="0"/>
        <v>103.00666666666666</v>
      </c>
      <c r="K19" s="7">
        <f t="shared" si="1"/>
        <v>5150.333333333333</v>
      </c>
    </row>
    <row r="20" spans="1:11" ht="20.399999999999999" customHeight="1">
      <c r="A20" s="18" t="s">
        <v>35</v>
      </c>
      <c r="B20" s="19"/>
      <c r="C20" s="5">
        <v>200</v>
      </c>
      <c r="D20" s="12">
        <v>19.84</v>
      </c>
      <c r="E20" s="12"/>
      <c r="F20" s="12">
        <v>20.83</v>
      </c>
      <c r="G20" s="12"/>
      <c r="H20" s="12">
        <v>21.82</v>
      </c>
      <c r="I20" s="12"/>
      <c r="J20" s="6">
        <f t="shared" si="0"/>
        <v>20.830000000000002</v>
      </c>
      <c r="K20" s="7">
        <f t="shared" si="1"/>
        <v>4166</v>
      </c>
    </row>
    <row r="21" spans="1:11" ht="20.399999999999999" customHeight="1">
      <c r="A21" s="18" t="s">
        <v>35</v>
      </c>
      <c r="B21" s="19"/>
      <c r="C21" s="5">
        <v>200</v>
      </c>
      <c r="D21" s="12">
        <v>23.82</v>
      </c>
      <c r="E21" s="12"/>
      <c r="F21" s="12">
        <v>25.01</v>
      </c>
      <c r="G21" s="12"/>
      <c r="H21" s="12">
        <v>26.2</v>
      </c>
      <c r="I21" s="12"/>
      <c r="J21" s="6">
        <f t="shared" si="0"/>
        <v>25.01</v>
      </c>
      <c r="K21" s="7">
        <f t="shared" si="1"/>
        <v>5002</v>
      </c>
    </row>
    <row r="22" spans="1:11" ht="19.2" customHeight="1">
      <c r="A22" s="18" t="s">
        <v>29</v>
      </c>
      <c r="B22" s="19"/>
      <c r="C22" s="5">
        <v>50</v>
      </c>
      <c r="D22" s="12">
        <v>144.09</v>
      </c>
      <c r="E22" s="12"/>
      <c r="F22" s="12">
        <v>151.29</v>
      </c>
      <c r="G22" s="12"/>
      <c r="H22" s="12">
        <v>158.5</v>
      </c>
      <c r="I22" s="12"/>
      <c r="J22" s="6">
        <f t="shared" si="0"/>
        <v>151.29333333333332</v>
      </c>
      <c r="K22" s="7">
        <f t="shared" si="1"/>
        <v>7564.6666666666661</v>
      </c>
    </row>
    <row r="23" spans="1:11" ht="17.399999999999999" customHeight="1">
      <c r="A23" s="18" t="s">
        <v>25</v>
      </c>
      <c r="B23" s="19"/>
      <c r="C23" s="5">
        <v>150</v>
      </c>
      <c r="D23" s="12">
        <v>65.47</v>
      </c>
      <c r="E23" s="12"/>
      <c r="F23" s="12">
        <v>68.739999999999995</v>
      </c>
      <c r="G23" s="12"/>
      <c r="H23" s="12">
        <v>72.02</v>
      </c>
      <c r="I23" s="12"/>
      <c r="J23" s="6">
        <f t="shared" si="0"/>
        <v>68.743333333333325</v>
      </c>
      <c r="K23" s="7">
        <f t="shared" si="1"/>
        <v>10311.499999999998</v>
      </c>
    </row>
    <row r="24" spans="1:11" ht="17.399999999999999" customHeight="1">
      <c r="A24" s="18" t="s">
        <v>26</v>
      </c>
      <c r="B24" s="19"/>
      <c r="C24" s="5">
        <v>150</v>
      </c>
      <c r="D24" s="12">
        <v>27.02</v>
      </c>
      <c r="E24" s="12"/>
      <c r="F24" s="12">
        <v>28.37</v>
      </c>
      <c r="G24" s="12"/>
      <c r="H24" s="12">
        <v>29.72</v>
      </c>
      <c r="I24" s="12"/>
      <c r="J24" s="6">
        <f t="shared" si="0"/>
        <v>28.37</v>
      </c>
      <c r="K24" s="7">
        <f t="shared" si="1"/>
        <v>4255.5</v>
      </c>
    </row>
    <row r="25" spans="1:11" ht="17.399999999999999" customHeight="1">
      <c r="A25" s="18" t="s">
        <v>37</v>
      </c>
      <c r="B25" s="19"/>
      <c r="C25" s="5">
        <v>200</v>
      </c>
      <c r="D25" s="12">
        <v>5.43</v>
      </c>
      <c r="E25" s="12"/>
      <c r="F25" s="12">
        <v>5.7</v>
      </c>
      <c r="G25" s="12"/>
      <c r="H25" s="12">
        <v>5.97</v>
      </c>
      <c r="I25" s="12"/>
      <c r="J25" s="6">
        <f t="shared" si="0"/>
        <v>5.6999999999999993</v>
      </c>
      <c r="K25" s="7">
        <f>C25*J25</f>
        <v>1139.9999999999998</v>
      </c>
    </row>
    <row r="26" spans="1:11" ht="15.6" customHeight="1">
      <c r="A26" s="18" t="s">
        <v>37</v>
      </c>
      <c r="B26" s="19"/>
      <c r="C26" s="5">
        <v>200</v>
      </c>
      <c r="D26" s="12">
        <v>6.35</v>
      </c>
      <c r="E26" s="12"/>
      <c r="F26" s="12">
        <v>6.67</v>
      </c>
      <c r="G26" s="12"/>
      <c r="H26" s="12">
        <v>6.99</v>
      </c>
      <c r="I26" s="12"/>
      <c r="J26" s="6">
        <f t="shared" si="0"/>
        <v>6.669999999999999</v>
      </c>
      <c r="K26" s="7">
        <f t="shared" si="1"/>
        <v>1333.9999999999998</v>
      </c>
    </row>
    <row r="27" spans="1:11" ht="19.2" customHeight="1">
      <c r="A27" s="10" t="s">
        <v>36</v>
      </c>
      <c r="B27" s="11"/>
      <c r="C27" s="5">
        <v>10</v>
      </c>
      <c r="D27" s="12">
        <v>421.69</v>
      </c>
      <c r="E27" s="12"/>
      <c r="F27" s="12">
        <v>442.77</v>
      </c>
      <c r="G27" s="12"/>
      <c r="H27" s="12">
        <v>463.86</v>
      </c>
      <c r="I27" s="12"/>
      <c r="J27" s="6">
        <f t="shared" si="0"/>
        <v>442.77333333333337</v>
      </c>
      <c r="K27" s="7">
        <f t="shared" si="1"/>
        <v>4427.7333333333336</v>
      </c>
    </row>
    <row r="28" spans="1:11" ht="17.399999999999999" customHeight="1">
      <c r="A28" s="10" t="s">
        <v>38</v>
      </c>
      <c r="B28" s="11"/>
      <c r="C28" s="5">
        <v>10</v>
      </c>
      <c r="D28" s="12">
        <v>632.5</v>
      </c>
      <c r="E28" s="12"/>
      <c r="F28" s="12">
        <v>664.13</v>
      </c>
      <c r="G28" s="12"/>
      <c r="H28" s="12">
        <v>695.75</v>
      </c>
      <c r="I28" s="12"/>
      <c r="J28" s="7">
        <f t="shared" ref="J28" si="2">(D28+F28+H28)/3</f>
        <v>664.12666666666667</v>
      </c>
      <c r="K28" s="7">
        <f t="shared" si="1"/>
        <v>6641.2666666666664</v>
      </c>
    </row>
    <row r="29" spans="1:11" ht="27" customHeight="1">
      <c r="A29" s="15" t="s">
        <v>27</v>
      </c>
      <c r="B29" s="16"/>
      <c r="C29" s="5">
        <v>200</v>
      </c>
      <c r="D29" s="12">
        <v>7.17</v>
      </c>
      <c r="E29" s="12"/>
      <c r="F29" s="12">
        <v>7.53</v>
      </c>
      <c r="G29" s="12"/>
      <c r="H29" s="12">
        <v>7.89</v>
      </c>
      <c r="I29" s="12"/>
      <c r="J29" s="6">
        <f t="shared" si="0"/>
        <v>7.53</v>
      </c>
      <c r="K29" s="7">
        <f t="shared" si="1"/>
        <v>1506</v>
      </c>
    </row>
    <row r="30" spans="1:11" ht="30" customHeight="1">
      <c r="A30" s="15" t="s">
        <v>28</v>
      </c>
      <c r="B30" s="16"/>
      <c r="C30" s="5">
        <v>50</v>
      </c>
      <c r="D30" s="12">
        <v>106.81</v>
      </c>
      <c r="E30" s="12"/>
      <c r="F30" s="12">
        <v>112.15</v>
      </c>
      <c r="G30" s="12"/>
      <c r="H30" s="12">
        <v>117.49</v>
      </c>
      <c r="I30" s="12"/>
      <c r="J30" s="6">
        <f t="shared" si="0"/>
        <v>112.14999999999999</v>
      </c>
      <c r="K30" s="7">
        <f t="shared" si="1"/>
        <v>5607.5</v>
      </c>
    </row>
    <row r="31" spans="1:11" ht="25.2" customHeight="1">
      <c r="B31" s="13" t="s">
        <v>8</v>
      </c>
      <c r="C31" s="13"/>
      <c r="D31" s="13"/>
      <c r="E31" s="13"/>
      <c r="F31" s="13"/>
      <c r="G31" s="13"/>
      <c r="H31" s="13"/>
      <c r="I31" s="13"/>
      <c r="J31" s="14"/>
      <c r="K31" s="8">
        <f>SUM(K12:K30)</f>
        <v>299308</v>
      </c>
    </row>
    <row r="32" spans="1:11" ht="13.8" customHeight="1">
      <c r="B32" s="3"/>
      <c r="C32" s="3"/>
      <c r="D32" s="3"/>
      <c r="E32" s="3"/>
      <c r="F32" s="3"/>
      <c r="G32" s="3"/>
      <c r="H32" s="3"/>
      <c r="I32" s="3"/>
      <c r="J32" s="3"/>
      <c r="K32" s="4"/>
    </row>
    <row r="33" spans="1:11" ht="15" customHeight="1">
      <c r="B33" s="3"/>
      <c r="C33" s="3"/>
      <c r="D33" s="3"/>
      <c r="E33" s="3"/>
      <c r="F33" s="3"/>
      <c r="G33" s="3"/>
      <c r="H33" s="3"/>
      <c r="I33" s="3"/>
      <c r="J33" s="3"/>
      <c r="K33" s="4"/>
    </row>
    <row r="35" spans="1:11">
      <c r="A35" s="9" t="s">
        <v>11</v>
      </c>
      <c r="B35" s="9"/>
      <c r="C35" s="9"/>
      <c r="D35" s="9"/>
      <c r="E35" s="9"/>
      <c r="F35" s="9"/>
      <c r="G35" s="9"/>
      <c r="H35" s="9"/>
      <c r="I35" s="9"/>
      <c r="J35" s="9"/>
      <c r="K35" s="9"/>
    </row>
    <row r="36" spans="1:11">
      <c r="A36" s="9" t="s">
        <v>12</v>
      </c>
      <c r="B36" s="9"/>
      <c r="C36" s="9"/>
      <c r="D36" s="9"/>
      <c r="E36" s="9"/>
      <c r="F36" s="9"/>
      <c r="G36" s="9"/>
      <c r="H36" s="9"/>
      <c r="I36" s="9"/>
      <c r="J36" s="9"/>
      <c r="K36" s="9"/>
    </row>
    <row r="37" spans="1:11">
      <c r="A37" s="9" t="s">
        <v>13</v>
      </c>
      <c r="B37" s="9"/>
      <c r="C37" s="9"/>
      <c r="D37" s="9"/>
      <c r="E37" s="9"/>
      <c r="F37" s="9"/>
      <c r="G37" s="9"/>
      <c r="H37" s="9"/>
      <c r="I37" s="9"/>
      <c r="J37" s="9"/>
      <c r="K37" s="9"/>
    </row>
    <row r="38" spans="1:11">
      <c r="A38" s="9" t="s">
        <v>15</v>
      </c>
      <c r="B38" s="9"/>
      <c r="C38" s="9"/>
      <c r="D38" s="9"/>
      <c r="E38" s="9"/>
      <c r="F38" s="9"/>
      <c r="G38" s="9"/>
      <c r="H38" s="9"/>
      <c r="I38" s="9"/>
      <c r="J38" s="9"/>
      <c r="K38" s="9"/>
    </row>
    <row r="39" spans="1:11">
      <c r="A39" s="9" t="s">
        <v>14</v>
      </c>
      <c r="B39" s="9"/>
      <c r="C39" s="9"/>
      <c r="D39" s="9"/>
      <c r="E39" s="9"/>
      <c r="F39" s="9"/>
      <c r="G39" s="9"/>
      <c r="H39" s="9"/>
      <c r="I39" s="9"/>
      <c r="J39" s="9"/>
      <c r="K39" s="9"/>
    </row>
    <row r="40" spans="1:11"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>
      <c r="A41" s="17" t="s">
        <v>16</v>
      </c>
      <c r="B41" s="17"/>
      <c r="C41" s="17"/>
      <c r="D41" s="17"/>
      <c r="E41" s="17"/>
      <c r="F41" s="17"/>
      <c r="G41" s="17"/>
      <c r="H41" s="17"/>
      <c r="I41" s="17"/>
      <c r="J41" s="17"/>
      <c r="K41" s="17"/>
    </row>
    <row r="42" spans="1:11">
      <c r="A42" s="17" t="s">
        <v>39</v>
      </c>
      <c r="B42" s="17"/>
      <c r="C42" s="17"/>
      <c r="D42" s="17"/>
      <c r="E42" s="17"/>
      <c r="F42" s="17"/>
      <c r="G42" s="17"/>
      <c r="H42" s="17"/>
      <c r="I42" s="17"/>
      <c r="J42" s="17"/>
      <c r="K42" s="17"/>
    </row>
    <row r="43" spans="1:11">
      <c r="A43" s="17" t="s">
        <v>30</v>
      </c>
      <c r="B43" s="17"/>
      <c r="C43" s="17"/>
      <c r="D43" s="17"/>
      <c r="E43" s="17"/>
      <c r="F43" s="17"/>
      <c r="G43" s="17"/>
      <c r="H43" s="17"/>
      <c r="I43" s="17"/>
      <c r="J43" s="17"/>
      <c r="K43" s="17"/>
    </row>
    <row r="44" spans="1:11"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20.399999999999999" customHeight="1">
      <c r="A45" s="17" t="s">
        <v>9</v>
      </c>
      <c r="B45" s="17"/>
      <c r="C45" s="17"/>
      <c r="D45" s="17"/>
      <c r="E45" s="2"/>
      <c r="F45" s="2"/>
      <c r="G45" s="2"/>
      <c r="H45" s="17" t="s">
        <v>10</v>
      </c>
      <c r="I45" s="17"/>
      <c r="J45" s="17"/>
      <c r="K45" s="2"/>
    </row>
    <row r="46" spans="1:11">
      <c r="B46" s="2"/>
      <c r="C46" s="2"/>
      <c r="D46" s="2"/>
      <c r="E46" s="2"/>
      <c r="F46" s="2"/>
      <c r="G46" s="2"/>
      <c r="H46" s="2"/>
      <c r="I46" s="2"/>
      <c r="J46" s="2"/>
      <c r="K46" s="2"/>
    </row>
  </sheetData>
  <mergeCells count="95">
    <mergeCell ref="G1:K1"/>
    <mergeCell ref="A7:K7"/>
    <mergeCell ref="G3:K3"/>
    <mergeCell ref="G2:K2"/>
    <mergeCell ref="A15:B15"/>
    <mergeCell ref="A9:B11"/>
    <mergeCell ref="C9:C11"/>
    <mergeCell ref="D9:E10"/>
    <mergeCell ref="F9:G10"/>
    <mergeCell ref="D11:I11"/>
    <mergeCell ref="J9:J11"/>
    <mergeCell ref="K9:K11"/>
    <mergeCell ref="A12:B12"/>
    <mergeCell ref="A13:B13"/>
    <mergeCell ref="A14:B14"/>
    <mergeCell ref="H9:I10"/>
    <mergeCell ref="D12:E12"/>
    <mergeCell ref="D13:E13"/>
    <mergeCell ref="D14:E14"/>
    <mergeCell ref="D15:E15"/>
    <mergeCell ref="D16:E16"/>
    <mergeCell ref="F17:G17"/>
    <mergeCell ref="A16:B16"/>
    <mergeCell ref="A17:B17"/>
    <mergeCell ref="A18:B18"/>
    <mergeCell ref="A19:B19"/>
    <mergeCell ref="D17:E17"/>
    <mergeCell ref="A21:B21"/>
    <mergeCell ref="D21:E21"/>
    <mergeCell ref="F21:G21"/>
    <mergeCell ref="H21:I21"/>
    <mergeCell ref="F18:G18"/>
    <mergeCell ref="F19:G19"/>
    <mergeCell ref="H18:I18"/>
    <mergeCell ref="H19:I19"/>
    <mergeCell ref="D18:E18"/>
    <mergeCell ref="D19:E19"/>
    <mergeCell ref="A8:K8"/>
    <mergeCell ref="A20:B20"/>
    <mergeCell ref="D20:E20"/>
    <mergeCell ref="F20:G20"/>
    <mergeCell ref="H20:I20"/>
    <mergeCell ref="H14:I14"/>
    <mergeCell ref="H15:I15"/>
    <mergeCell ref="H16:I16"/>
    <mergeCell ref="H17:I17"/>
    <mergeCell ref="F12:G12"/>
    <mergeCell ref="F13:G13"/>
    <mergeCell ref="H12:I12"/>
    <mergeCell ref="H13:I13"/>
    <mergeCell ref="F14:G14"/>
    <mergeCell ref="F15:G15"/>
    <mergeCell ref="F16:G16"/>
    <mergeCell ref="A22:B22"/>
    <mergeCell ref="D22:E22"/>
    <mergeCell ref="F22:G22"/>
    <mergeCell ref="H22:I22"/>
    <mergeCell ref="A23:B23"/>
    <mergeCell ref="D23:E23"/>
    <mergeCell ref="F23:G23"/>
    <mergeCell ref="H23:I23"/>
    <mergeCell ref="A24:B24"/>
    <mergeCell ref="D24:E24"/>
    <mergeCell ref="F24:G24"/>
    <mergeCell ref="H24:I24"/>
    <mergeCell ref="A25:B25"/>
    <mergeCell ref="D25:E25"/>
    <mergeCell ref="F25:G25"/>
    <mergeCell ref="H25:I25"/>
    <mergeCell ref="A26:B26"/>
    <mergeCell ref="D26:E26"/>
    <mergeCell ref="F26:G26"/>
    <mergeCell ref="H26:I26"/>
    <mergeCell ref="A27:B27"/>
    <mergeCell ref="D27:E27"/>
    <mergeCell ref="F27:G27"/>
    <mergeCell ref="H27:I27"/>
    <mergeCell ref="A43:K43"/>
    <mergeCell ref="A45:D45"/>
    <mergeCell ref="A41:K41"/>
    <mergeCell ref="A42:K42"/>
    <mergeCell ref="H45:J45"/>
    <mergeCell ref="A28:B28"/>
    <mergeCell ref="D28:E28"/>
    <mergeCell ref="F28:G28"/>
    <mergeCell ref="H28:I28"/>
    <mergeCell ref="B31:J31"/>
    <mergeCell ref="A29:B29"/>
    <mergeCell ref="D29:E29"/>
    <mergeCell ref="F29:G29"/>
    <mergeCell ref="H29:I29"/>
    <mergeCell ref="A30:B30"/>
    <mergeCell ref="D30:E30"/>
    <mergeCell ref="F30:G30"/>
    <mergeCell ref="H30:I30"/>
  </mergeCells>
  <pageMargins left="0.7" right="0.7" top="0.75" bottom="0.75" header="0.3" footer="0.3"/>
  <pageSetup paperSize="9" scale="84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2019-02-28T06:52:10Z</dcterms:modified>
</cp:coreProperties>
</file>