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720" windowHeight="11835"/>
  </bookViews>
  <sheets>
    <sheet name="Лист2" sheetId="2" r:id="rId1"/>
  </sheets>
  <definedNames>
    <definedName name="_xlnm.Print_Area" localSheetId="0">Лист2!$A$1:$J$26</definedName>
  </definedNames>
  <calcPr calcId="145621"/>
</workbook>
</file>

<file path=xl/calcChain.xml><?xml version="1.0" encoding="utf-8"?>
<calcChain xmlns="http://schemas.openxmlformats.org/spreadsheetml/2006/main">
  <c r="H12" i="2" l="1"/>
  <c r="J12" i="2" s="1"/>
  <c r="I12" i="2" l="1"/>
  <c r="J15" i="2" l="1"/>
</calcChain>
</file>

<file path=xl/sharedStrings.xml><?xml version="1.0" encoding="utf-8"?>
<sst xmlns="http://schemas.openxmlformats.org/spreadsheetml/2006/main" count="32" uniqueCount="32">
  <si>
    <t>№ п/п</t>
  </si>
  <si>
    <t>Ср. цена за единицу, руб.</t>
  </si>
  <si>
    <t>Сумма, руб.</t>
  </si>
  <si>
    <t>Ед. изм.</t>
  </si>
  <si>
    <t>Коэф. вариации, руб.</t>
  </si>
  <si>
    <t>Основные характеристики объекта закупки</t>
  </si>
  <si>
    <t>Используемый метод определения НМЦК с обоснованием</t>
  </si>
  <si>
    <t>(должность)</t>
  </si>
  <si>
    <t>В соответствии с описанием объекта закупки</t>
  </si>
  <si>
    <t>Источники информации о ценах товаров, работ, услуг</t>
  </si>
  <si>
    <t>Кол-во</t>
  </si>
  <si>
    <t>Наименование поставляемых товаров (выполняемых работ, оказываемых услуг)</t>
  </si>
  <si>
    <t>(расшифровка подписи)</t>
  </si>
  <si>
    <t>(подпись)</t>
  </si>
  <si>
    <t>(Ф.И.О. испонителя, телефон)</t>
  </si>
  <si>
    <t>шт.</t>
  </si>
  <si>
    <t>Руководитель КГБУ "Пировское лесничество</t>
  </si>
  <si>
    <t>Е.В. Елисеев</t>
  </si>
  <si>
    <t>Ведущий документовед       Н.С. Сойма 8(39166)33-9-87</t>
  </si>
  <si>
    <t>Предложение № 1 входящий № 389 от 11.07.2019</t>
  </si>
  <si>
    <t xml:space="preserve">Предложение № 2 входящий № 392 от 11.07.2019 </t>
  </si>
  <si>
    <t>Дата подготовки обоснования НМЦК  15.07.2019 г.</t>
  </si>
  <si>
    <t xml:space="preserve">поставка  пассажирского автомобиля </t>
  </si>
  <si>
    <t>Обоснование начальной (максимальной) цены договора</t>
  </si>
  <si>
    <t xml:space="preserve">поставка пассажирского автомобиля </t>
  </si>
  <si>
    <t>пассажирский автомобиль</t>
  </si>
  <si>
    <t>Предмет договора</t>
  </si>
  <si>
    <t>Расчет начальной (максимальной) цены договора</t>
  </si>
  <si>
    <t>Начальная (максимальная) цена договора</t>
  </si>
  <si>
    <r>
      <t xml:space="preserve">В соответствии с </t>
    </r>
    <r>
      <rPr>
        <u/>
        <sz val="12"/>
        <color theme="1"/>
        <rFont val="Times New Roman"/>
        <family val="1"/>
        <charset val="204"/>
      </rPr>
      <t>ч. 2</t>
    </r>
    <r>
      <rPr>
        <sz val="12"/>
        <color theme="1"/>
        <rFont val="Times New Roman"/>
        <family val="1"/>
        <charset val="204"/>
      </rPr>
      <t xml:space="preserve"> ст. 2 Федерального закона от 18.07.2011 № 223-ФЗ                                     О контрактной системе в сфере закупок, метод </t>
    </r>
    <r>
      <rPr>
        <u/>
        <sz val="12"/>
        <color theme="1"/>
        <rFont val="Times New Roman"/>
        <family val="1"/>
        <charset val="204"/>
      </rPr>
      <t>сопоставимых рыночных цен (анализ рынка)</t>
    </r>
  </si>
  <si>
    <t xml:space="preserve">Предложение № 3   входящий № 393 от 11.07.2019  </t>
  </si>
  <si>
    <t xml:space="preserve">Приложение № 3                                                к документации открытого аукциона  в электронной форме
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</si>
</sst>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0.0000000000000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12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9" fontId="2" fillId="0" borderId="0" applyFont="0" applyFill="0" applyBorder="0" applyAlignment="0" applyProtection="0"/>
  </cellStyleXfs>
  <cellXfs count="37">
    <xf numFmtId="0" fontId="0" fillId="0" borderId="0" xfId="0"/>
    <xf numFmtId="0" fontId="4" fillId="0" borderId="1" xfId="2" applyFont="1" applyBorder="1" applyAlignment="1">
      <alignment horizontal="center" vertical="center"/>
    </xf>
    <xf numFmtId="164" fontId="4" fillId="0" borderId="1" xfId="3" applyFont="1" applyBorder="1" applyAlignment="1">
      <alignment horizontal="center" vertical="center"/>
    </xf>
    <xf numFmtId="164" fontId="4" fillId="0" borderId="1" xfId="3" quotePrefix="1" applyFont="1" applyBorder="1" applyAlignment="1">
      <alignment horizontal="center" vertical="center"/>
    </xf>
    <xf numFmtId="0" fontId="0" fillId="0" borderId="0" xfId="0"/>
    <xf numFmtId="165" fontId="0" fillId="0" borderId="0" xfId="0" applyNumberFormat="1"/>
    <xf numFmtId="0" fontId="6" fillId="0" borderId="0" xfId="0" applyFont="1"/>
    <xf numFmtId="0" fontId="6" fillId="0" borderId="0" xfId="0" applyFont="1" applyAlignment="1">
      <alignment horizontal="center"/>
    </xf>
    <xf numFmtId="0" fontId="4" fillId="0" borderId="0" xfId="2" applyFont="1"/>
    <xf numFmtId="4" fontId="7" fillId="0" borderId="0" xfId="2" applyNumberFormat="1" applyFont="1" applyBorder="1" applyAlignment="1">
      <alignment horizontal="right" vertical="top" wrapText="1"/>
    </xf>
    <xf numFmtId="0" fontId="4" fillId="0" borderId="0" xfId="2" applyFont="1" applyBorder="1" applyAlignment="1">
      <alignment wrapText="1"/>
    </xf>
    <xf numFmtId="0" fontId="4" fillId="0" borderId="0" xfId="2" applyFont="1" applyBorder="1" applyAlignment="1">
      <alignment vertical="center" wrapText="1"/>
    </xf>
    <xf numFmtId="0" fontId="10" fillId="0" borderId="0" xfId="2" applyFont="1"/>
    <xf numFmtId="0" fontId="4" fillId="0" borderId="0" xfId="2" applyFont="1" applyBorder="1" applyAlignment="1">
      <alignment vertical="top"/>
    </xf>
    <xf numFmtId="0" fontId="3" fillId="0" borderId="0" xfId="2" applyFont="1" applyBorder="1" applyAlignment="1">
      <alignment vertical="top" wrapText="1"/>
    </xf>
    <xf numFmtId="0" fontId="4" fillId="0" borderId="0" xfId="2" applyFont="1" applyBorder="1" applyAlignment="1"/>
    <xf numFmtId="164" fontId="4" fillId="0" borderId="1" xfId="1" quotePrefix="1" applyFont="1" applyBorder="1" applyAlignment="1">
      <alignment horizontal="center" vertical="center"/>
    </xf>
    <xf numFmtId="0" fontId="4" fillId="0" borderId="1" xfId="2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164" fontId="4" fillId="0" borderId="1" xfId="3" quotePrefix="1" applyNumberFormat="1" applyFont="1" applyBorder="1"/>
    <xf numFmtId="0" fontId="4" fillId="0" borderId="1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/>
    </xf>
    <xf numFmtId="0" fontId="4" fillId="0" borderId="2" xfId="2" applyFont="1" applyBorder="1" applyAlignment="1">
      <alignment horizontal="center"/>
    </xf>
    <xf numFmtId="0" fontId="4" fillId="0" borderId="3" xfId="2" applyFont="1" applyBorder="1" applyAlignment="1">
      <alignment horizontal="center"/>
    </xf>
    <xf numFmtId="0" fontId="4" fillId="0" borderId="1" xfId="2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0" fontId="9" fillId="0" borderId="5" xfId="2" applyFont="1" applyBorder="1" applyAlignment="1">
      <alignment horizontal="left" vertical="top" wrapText="1"/>
    </xf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4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 vertical="top"/>
    </xf>
    <xf numFmtId="0" fontId="3" fillId="0" borderId="6" xfId="2" applyFont="1" applyBorder="1" applyAlignment="1">
      <alignment horizontal="center" vertical="top" wrapText="1"/>
    </xf>
    <xf numFmtId="0" fontId="4" fillId="0" borderId="5" xfId="2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 wrapText="1"/>
    </xf>
  </cellXfs>
  <cellStyles count="8">
    <cellStyle name="Обычный" xfId="0" builtinId="0"/>
    <cellStyle name="Обычный 2" xfId="2"/>
    <cellStyle name="Обычный 2 2" xfId="5"/>
    <cellStyle name="Обычный 2 3" xfId="6"/>
    <cellStyle name="Процентный 2" xfId="7"/>
    <cellStyle name="Финансовый" xfId="1" builtinId="3"/>
    <cellStyle name="Финансовый 2" xfId="3"/>
    <cellStyle name="Финансов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"/>
  <sheetViews>
    <sheetView tabSelected="1" view="pageBreakPreview" zoomScaleSheetLayoutView="100" workbookViewId="0">
      <selection activeCell="A15" sqref="A15:I15"/>
    </sheetView>
  </sheetViews>
  <sheetFormatPr defaultRowHeight="15" x14ac:dyDescent="0.25"/>
  <cols>
    <col min="1" max="1" width="4.140625" bestFit="1" customWidth="1"/>
    <col min="2" max="2" width="32.140625" style="4" customWidth="1"/>
    <col min="3" max="3" width="8.7109375" style="4" customWidth="1"/>
    <col min="4" max="4" width="8.5703125" customWidth="1"/>
    <col min="5" max="5" width="18.85546875" customWidth="1"/>
    <col min="6" max="6" width="18.7109375" customWidth="1"/>
    <col min="7" max="7" width="20.5703125" customWidth="1"/>
    <col min="8" max="8" width="17.28515625" customWidth="1"/>
    <col min="9" max="9" width="10.7109375" customWidth="1"/>
    <col min="10" max="10" width="21.7109375" customWidth="1"/>
    <col min="11" max="12" width="9" customWidth="1"/>
  </cols>
  <sheetData>
    <row r="1" spans="1:10" s="4" customFormat="1" ht="15.75" x14ac:dyDescent="0.25">
      <c r="A1" s="6"/>
      <c r="B1" s="6"/>
      <c r="C1" s="6"/>
      <c r="D1" s="6"/>
      <c r="E1" s="6"/>
      <c r="F1" s="6"/>
      <c r="G1" s="6"/>
      <c r="H1" s="6"/>
      <c r="I1" s="31" t="s">
        <v>31</v>
      </c>
      <c r="J1" s="31"/>
    </row>
    <row r="2" spans="1:10" s="4" customFormat="1" ht="35.25" customHeight="1" x14ac:dyDescent="0.25">
      <c r="A2" s="6"/>
      <c r="B2" s="6"/>
      <c r="C2" s="6"/>
      <c r="D2" s="6"/>
      <c r="E2" s="6"/>
      <c r="F2" s="6"/>
      <c r="G2" s="6"/>
      <c r="H2" s="6"/>
      <c r="I2" s="31"/>
      <c r="J2" s="31"/>
    </row>
    <row r="3" spans="1:10" s="4" customFormat="1" ht="15.75" x14ac:dyDescent="0.25">
      <c r="A3" s="28" t="s">
        <v>23</v>
      </c>
      <c r="B3" s="28"/>
      <c r="C3" s="28"/>
      <c r="D3" s="28"/>
      <c r="E3" s="28"/>
      <c r="F3" s="28"/>
      <c r="G3" s="28"/>
      <c r="H3" s="28"/>
      <c r="I3" s="28"/>
      <c r="J3" s="28"/>
    </row>
    <row r="4" spans="1:10" s="4" customFormat="1" ht="21" customHeight="1" x14ac:dyDescent="0.25">
      <c r="A4" s="28" t="s">
        <v>24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s="4" customFormat="1" ht="15.75" x14ac:dyDescent="0.25">
      <c r="A5" s="7"/>
      <c r="B5" s="7"/>
      <c r="C5" s="7"/>
      <c r="D5" s="7"/>
      <c r="E5" s="7"/>
      <c r="F5" s="7"/>
      <c r="G5" s="7"/>
      <c r="H5" s="7"/>
      <c r="I5" s="7"/>
      <c r="J5" s="7"/>
    </row>
    <row r="6" spans="1:10" s="4" customFormat="1" ht="15.75" x14ac:dyDescent="0.25">
      <c r="A6" s="29" t="s">
        <v>26</v>
      </c>
      <c r="B6" s="29"/>
      <c r="C6" s="29"/>
      <c r="D6" s="29"/>
      <c r="E6" s="29"/>
      <c r="F6" s="29" t="s">
        <v>22</v>
      </c>
      <c r="G6" s="29"/>
      <c r="H6" s="29"/>
      <c r="I6" s="29"/>
      <c r="J6" s="29"/>
    </row>
    <row r="7" spans="1:10" s="4" customFormat="1" ht="15.75" x14ac:dyDescent="0.25">
      <c r="A7" s="30" t="s">
        <v>5</v>
      </c>
      <c r="B7" s="30"/>
      <c r="C7" s="30"/>
      <c r="D7" s="30"/>
      <c r="E7" s="30"/>
      <c r="F7" s="30" t="s">
        <v>8</v>
      </c>
      <c r="G7" s="30"/>
      <c r="H7" s="30"/>
      <c r="I7" s="30"/>
      <c r="J7" s="30"/>
    </row>
    <row r="8" spans="1:10" s="4" customFormat="1" ht="51" customHeight="1" x14ac:dyDescent="0.25">
      <c r="A8" s="30" t="s">
        <v>6</v>
      </c>
      <c r="B8" s="30"/>
      <c r="C8" s="30"/>
      <c r="D8" s="30"/>
      <c r="E8" s="30"/>
      <c r="F8" s="30" t="s">
        <v>29</v>
      </c>
      <c r="G8" s="30"/>
      <c r="H8" s="30"/>
      <c r="I8" s="30"/>
      <c r="J8" s="30"/>
    </row>
    <row r="9" spans="1:10" s="4" customFormat="1" ht="15.75" x14ac:dyDescent="0.25">
      <c r="A9" s="28" t="s">
        <v>27</v>
      </c>
      <c r="B9" s="28"/>
      <c r="C9" s="28"/>
      <c r="D9" s="28"/>
      <c r="E9" s="28"/>
      <c r="F9" s="28"/>
      <c r="G9" s="28"/>
      <c r="H9" s="28"/>
      <c r="I9" s="28"/>
      <c r="J9" s="28"/>
    </row>
    <row r="10" spans="1:10" s="4" customFormat="1" ht="31.5" customHeight="1" x14ac:dyDescent="0.25">
      <c r="A10" s="25" t="s">
        <v>0</v>
      </c>
      <c r="B10" s="25" t="s">
        <v>11</v>
      </c>
      <c r="C10" s="25" t="s">
        <v>3</v>
      </c>
      <c r="D10" s="25" t="s">
        <v>10</v>
      </c>
      <c r="E10" s="36" t="s">
        <v>9</v>
      </c>
      <c r="F10" s="36"/>
      <c r="G10" s="36"/>
      <c r="H10" s="25" t="s">
        <v>1</v>
      </c>
      <c r="I10" s="25" t="s">
        <v>4</v>
      </c>
      <c r="J10" s="25" t="s">
        <v>2</v>
      </c>
    </row>
    <row r="11" spans="1:10" ht="47.25" x14ac:dyDescent="0.25">
      <c r="A11" s="25"/>
      <c r="B11" s="25"/>
      <c r="C11" s="25"/>
      <c r="D11" s="25"/>
      <c r="E11" s="21" t="s">
        <v>19</v>
      </c>
      <c r="F11" s="21" t="s">
        <v>20</v>
      </c>
      <c r="G11" s="21" t="s">
        <v>30</v>
      </c>
      <c r="H11" s="25"/>
      <c r="I11" s="25"/>
      <c r="J11" s="25"/>
    </row>
    <row r="12" spans="1:10" s="4" customFormat="1" ht="15.75" x14ac:dyDescent="0.25">
      <c r="A12" s="17">
        <v>1</v>
      </c>
      <c r="B12" s="20" t="s">
        <v>25</v>
      </c>
      <c r="C12" s="18" t="s">
        <v>15</v>
      </c>
      <c r="D12" s="1">
        <v>1</v>
      </c>
      <c r="E12" s="2">
        <v>1191400</v>
      </c>
      <c r="F12" s="2">
        <v>1200000</v>
      </c>
      <c r="G12" s="2">
        <v>1192000</v>
      </c>
      <c r="H12" s="3">
        <f t="shared" ref="H12" si="0">ROUND(AVERAGE(E12:G12),2)</f>
        <v>1194466.67</v>
      </c>
      <c r="I12" s="16">
        <f t="shared" ref="I12" si="1">ROUND(STDEV(E12:G12)/H12*100,2)</f>
        <v>0.4</v>
      </c>
      <c r="J12" s="3">
        <f t="shared" ref="J12" si="2">D12*H12</f>
        <v>1194466.67</v>
      </c>
    </row>
    <row r="13" spans="1:10" s="4" customFormat="1" ht="15.75" x14ac:dyDescent="0.25">
      <c r="A13" s="17"/>
      <c r="B13" s="20"/>
      <c r="C13" s="17"/>
      <c r="D13" s="1"/>
      <c r="E13" s="2"/>
      <c r="F13" s="2"/>
      <c r="G13" s="2"/>
      <c r="H13" s="3"/>
      <c r="I13" s="16"/>
      <c r="J13" s="3"/>
    </row>
    <row r="14" spans="1:10" s="4" customFormat="1" ht="15.75" x14ac:dyDescent="0.25">
      <c r="A14" s="17"/>
      <c r="B14" s="20"/>
      <c r="C14" s="18"/>
      <c r="D14" s="1"/>
      <c r="E14" s="2"/>
      <c r="F14" s="2"/>
      <c r="G14" s="2"/>
      <c r="H14" s="3"/>
      <c r="I14" s="16"/>
      <c r="J14" s="3"/>
    </row>
    <row r="15" spans="1:10" ht="15.75" x14ac:dyDescent="0.25">
      <c r="A15" s="22" t="s">
        <v>28</v>
      </c>
      <c r="B15" s="23"/>
      <c r="C15" s="23"/>
      <c r="D15" s="23"/>
      <c r="E15" s="23"/>
      <c r="F15" s="23"/>
      <c r="G15" s="23"/>
      <c r="H15" s="23"/>
      <c r="I15" s="24"/>
      <c r="J15" s="19">
        <f>SUM(J12,J13,J14)</f>
        <v>1194466.67</v>
      </c>
    </row>
    <row r="17" spans="1:10" ht="15.75" x14ac:dyDescent="0.25">
      <c r="A17" s="26" t="s">
        <v>21</v>
      </c>
      <c r="B17" s="26"/>
      <c r="C17" s="26"/>
      <c r="D17" s="26"/>
      <c r="E17" s="26"/>
      <c r="F17" s="26"/>
      <c r="G17" s="26"/>
      <c r="H17" s="26"/>
      <c r="I17" s="26"/>
      <c r="J17" s="26"/>
    </row>
    <row r="18" spans="1:10" x14ac:dyDescent="0.25">
      <c r="I18" s="5"/>
    </row>
    <row r="19" spans="1:10" ht="15.75" x14ac:dyDescent="0.25">
      <c r="A19" s="27" t="s">
        <v>16</v>
      </c>
      <c r="B19" s="27"/>
      <c r="C19" s="27"/>
      <c r="D19" s="27"/>
      <c r="E19" s="27"/>
      <c r="F19" s="27"/>
    </row>
    <row r="20" spans="1:10" ht="15.75" customHeight="1" x14ac:dyDescent="0.25">
      <c r="A20" s="33" t="s">
        <v>7</v>
      </c>
      <c r="B20" s="33"/>
      <c r="C20" s="33"/>
      <c r="D20" s="33"/>
      <c r="E20" s="33"/>
      <c r="F20" s="33"/>
    </row>
    <row r="21" spans="1:10" ht="23.25" customHeight="1" x14ac:dyDescent="0.25">
      <c r="A21" s="35"/>
      <c r="B21" s="35"/>
      <c r="C21" s="35"/>
      <c r="D21" s="13"/>
      <c r="E21" s="32" t="s">
        <v>17</v>
      </c>
      <c r="F21" s="32"/>
      <c r="G21" s="15"/>
      <c r="H21" s="15"/>
      <c r="I21" s="15"/>
      <c r="J21" s="15"/>
    </row>
    <row r="22" spans="1:10" ht="15.75" customHeight="1" x14ac:dyDescent="0.25">
      <c r="A22" s="34" t="s">
        <v>13</v>
      </c>
      <c r="B22" s="34"/>
      <c r="C22" s="34"/>
      <c r="D22" s="10"/>
      <c r="E22" s="34" t="s">
        <v>12</v>
      </c>
      <c r="F22" s="34"/>
      <c r="G22" s="14"/>
      <c r="H22" s="14"/>
      <c r="I22" s="14"/>
      <c r="J22" s="14"/>
    </row>
    <row r="23" spans="1:10" ht="15.75" x14ac:dyDescent="0.25">
      <c r="A23" s="10"/>
      <c r="B23" s="11"/>
      <c r="C23" s="10"/>
      <c r="D23" s="10"/>
      <c r="E23" s="10"/>
      <c r="F23" s="9"/>
    </row>
    <row r="24" spans="1:10" ht="15.75" x14ac:dyDescent="0.25">
      <c r="A24" s="32" t="s">
        <v>18</v>
      </c>
      <c r="B24" s="32"/>
      <c r="C24" s="32"/>
      <c r="D24" s="32"/>
      <c r="E24" s="32"/>
      <c r="F24" s="8"/>
    </row>
    <row r="25" spans="1:10" ht="15.75" x14ac:dyDescent="0.25">
      <c r="A25" s="33" t="s">
        <v>14</v>
      </c>
      <c r="B25" s="33"/>
      <c r="C25" s="33"/>
      <c r="D25" s="33"/>
      <c r="E25" s="33"/>
      <c r="F25" s="12"/>
    </row>
  </sheetData>
  <mergeCells count="28">
    <mergeCell ref="I1:J2"/>
    <mergeCell ref="A24:E24"/>
    <mergeCell ref="A25:E25"/>
    <mergeCell ref="A20:F20"/>
    <mergeCell ref="E21:F21"/>
    <mergeCell ref="E22:F22"/>
    <mergeCell ref="A22:C22"/>
    <mergeCell ref="A21:C21"/>
    <mergeCell ref="A8:E8"/>
    <mergeCell ref="F8:J8"/>
    <mergeCell ref="A9:J9"/>
    <mergeCell ref="A10:A11"/>
    <mergeCell ref="E10:G10"/>
    <mergeCell ref="D10:D11"/>
    <mergeCell ref="C10:C11"/>
    <mergeCell ref="B10:B11"/>
    <mergeCell ref="A3:J3"/>
    <mergeCell ref="A4:J4"/>
    <mergeCell ref="A6:E6"/>
    <mergeCell ref="F6:J6"/>
    <mergeCell ref="A7:E7"/>
    <mergeCell ref="F7:J7"/>
    <mergeCell ref="A15:I15"/>
    <mergeCell ref="I10:I11"/>
    <mergeCell ref="J10:J11"/>
    <mergeCell ref="A17:J17"/>
    <mergeCell ref="A19:F19"/>
    <mergeCell ref="H10:H11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Лист2!Область_печати</vt:lpstr>
    </vt:vector>
  </TitlesOfParts>
  <Company>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Гришина</dc:creator>
  <cp:lastModifiedBy>Смирнова Анна Валерьевна</cp:lastModifiedBy>
  <cp:lastPrinted>2019-08-07T09:41:33Z</cp:lastPrinted>
  <dcterms:created xsi:type="dcterms:W3CDTF">2017-02-15T04:32:41Z</dcterms:created>
  <dcterms:modified xsi:type="dcterms:W3CDTF">2019-08-07T09:41:35Z</dcterms:modified>
</cp:coreProperties>
</file>