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60" windowWidth="24240" windowHeight="12270"/>
  </bookViews>
  <sheets>
    <sheet name="Расчет цены" sheetId="2" r:id="rId1"/>
  </sheets>
  <definedNames>
    <definedName name="_xlnm.Print_Area" localSheetId="0">'Расчет цены'!$A$1:$S$59</definedName>
  </definedNames>
  <calcPr calcId="144525"/>
</workbook>
</file>

<file path=xl/calcChain.xml><?xml version="1.0" encoding="utf-8"?>
<calcChain xmlns="http://schemas.openxmlformats.org/spreadsheetml/2006/main">
  <c r="J9" i="2" l="1"/>
  <c r="I9" i="2"/>
  <c r="L9" i="2" s="1"/>
  <c r="K9" i="2" l="1"/>
</calcChain>
</file>

<file path=xl/sharedStrings.xml><?xml version="1.0" encoding="utf-8"?>
<sst xmlns="http://schemas.openxmlformats.org/spreadsheetml/2006/main" count="29" uniqueCount="28">
  <si>
    <t>№</t>
  </si>
  <si>
    <t>Среднее квадратичное отклонение</t>
  </si>
  <si>
    <t xml:space="preserve">Средняя арифметическая цена за единицу     &lt;ц&gt; </t>
  </si>
  <si>
    <t>Наименование товаров, работ,услуг</t>
  </si>
  <si>
    <t>Ед. изм (ОКЕИ)</t>
  </si>
  <si>
    <t>Коммерческие предложения (руб./ед.изм.)</t>
  </si>
  <si>
    <r>
      <t xml:space="preserve">коэффициент вариации цен V (%)   </t>
    </r>
    <r>
      <rPr>
        <i/>
        <sz val="10"/>
        <color indexed="8"/>
        <rFont val="Times New Roman"/>
        <family val="1"/>
        <charset val="204"/>
      </rPr>
      <t>(не должен превышать 33%)</t>
    </r>
  </si>
  <si>
    <t>Наименование рационов питания</t>
  </si>
  <si>
    <t>Однородность совокупности значений выявленных цен, используемых в расчете Н(М)ЦД</t>
  </si>
  <si>
    <t>Н(М)ЦД ЦКЕП, определяемая методом сопоставимых рыночных цен (анализа рынка)*</t>
  </si>
  <si>
    <r>
      <rPr>
        <b/>
        <sz val="10"/>
        <color indexed="8"/>
        <rFont val="Times New Roman"/>
        <family val="1"/>
        <charset val="204"/>
      </rPr>
      <t>Расчет Н(М)ЦД по формуле</t>
    </r>
    <r>
      <rPr>
        <sz val="10"/>
        <color indexed="8"/>
        <rFont val="Times New Roman"/>
        <family val="1"/>
        <charset val="204"/>
      </rPr>
      <t xml:space="preserve">                             v - количество (объем) закупаемого товара (работы, услуги);
n - количество значений, используемых в расчете;
i - номер источника ценовой информации;
     - цена единицы</t>
    </r>
  </si>
  <si>
    <t xml:space="preserve">Коммерческое предложение Поставщик №1   </t>
  </si>
  <si>
    <t xml:space="preserve">Коммерческое предложение Поставщик №2   </t>
  </si>
  <si>
    <t xml:space="preserve">Коммерческое предложение Поставщик №3  </t>
  </si>
  <si>
    <t xml:space="preserve">Приложение № 1
к Методическим рекомендациям по применению методов определения начальной (максимальной) цены контракта, цены контракта, заключаемого с единственным поставщиком (подрядчиком, исполнителем), утвержденным приказом Минэкономразвития России от 02.10.2013 № 567
</t>
  </si>
  <si>
    <t>Обоснование начальной (максимальной) цены контракта</t>
  </si>
  <si>
    <t>Работник контрактной службы/</t>
  </si>
  <si>
    <t>контрактный управляющий:</t>
  </si>
  <si>
    <t>специалист по закупкам</t>
  </si>
  <si>
    <t>(должность)</t>
  </si>
  <si>
    <t>/</t>
  </si>
  <si>
    <t>Оказание услуг по охране объектов для нужд МАДОУ Винзилинский детский сад "Малышок"</t>
  </si>
  <si>
    <t>Часы</t>
  </si>
  <si>
    <t xml:space="preserve">Оказание услуг по охране объектов   в период с 01.01.2020г. по 31.12.2020г.                                        </t>
  </si>
  <si>
    <t>Дата подготовки обоснования НМЦК: 09.12.2019 г.</t>
  </si>
  <si>
    <r>
      <t>Источник получения информации</t>
    </r>
    <r>
      <rPr>
        <sz val="10"/>
        <rFont val="Times New Roman"/>
        <family val="1"/>
        <charset val="204"/>
      </rPr>
      <t xml:space="preserve">: 
Юридические лица, осуществляющие  услуги  охраны на основании запроса коммерческого предложения от исполнителей, обладающим опытом оказания подобного вида услуг </t>
    </r>
  </si>
  <si>
    <t>Кол-во часов:
366дней*24 часа * 4 объекта</t>
  </si>
  <si>
    <t>В результате проведенного расчета Н(М)ЦД составила: 2 928 000,00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</si>
</sst>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1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4">
    <xf numFmtId="0" fontId="0" fillId="0" borderId="0" xfId="0"/>
    <xf numFmtId="0" fontId="5" fillId="0" borderId="0" xfId="0" applyFont="1" applyAlignment="1">
      <alignment horizontal="center" vertical="top"/>
    </xf>
    <xf numFmtId="0" fontId="5" fillId="0" borderId="0" xfId="0" applyFont="1"/>
    <xf numFmtId="0" fontId="6" fillId="0" borderId="0" xfId="0" applyFont="1" applyAlignment="1">
      <alignment horizontal="left" wrapText="1"/>
    </xf>
    <xf numFmtId="0" fontId="2" fillId="0" borderId="0" xfId="0" applyFont="1"/>
    <xf numFmtId="0" fontId="2" fillId="0" borderId="1" xfId="0" applyFont="1" applyFill="1" applyBorder="1" applyAlignment="1">
      <alignment horizontal="center" vertical="center" wrapText="1"/>
    </xf>
    <xf numFmtId="164" fontId="1" fillId="0" borderId="1" xfId="1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/>
    <xf numFmtId="164" fontId="5" fillId="0" borderId="0" xfId="0" applyNumberFormat="1" applyFont="1"/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2" fillId="0" borderId="0" xfId="0" applyFont="1"/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3" borderId="4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64" fontId="2" fillId="0" borderId="4" xfId="1" applyNumberFormat="1" applyFont="1" applyFill="1" applyBorder="1" applyAlignment="1">
      <alignment horizontal="center" vertical="center" wrapText="1"/>
    </xf>
    <xf numFmtId="164" fontId="2" fillId="0" borderId="5" xfId="1" applyNumberFormat="1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10" fillId="3" borderId="0" xfId="0" applyFont="1" applyFill="1" applyAlignment="1">
      <alignment horizontal="right" vertical="top" wrapText="1"/>
    </xf>
    <xf numFmtId="0" fontId="10" fillId="3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top" wrapText="1"/>
    </xf>
    <xf numFmtId="0" fontId="0" fillId="0" borderId="0" xfId="0" applyAlignment="1"/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164" fontId="2" fillId="0" borderId="4" xfId="1" applyNumberFormat="1" applyFont="1" applyBorder="1" applyAlignment="1">
      <alignment horizontal="center" vertical="center" wrapText="1"/>
    </xf>
    <xf numFmtId="164" fontId="2" fillId="0" borderId="5" xfId="1" applyNumberFormat="1" applyFont="1" applyBorder="1" applyAlignment="1">
      <alignment horizontal="center" vertical="center" wrapText="1"/>
    </xf>
    <xf numFmtId="164" fontId="7" fillId="0" borderId="4" xfId="1" applyNumberFormat="1" applyFont="1" applyFill="1" applyBorder="1" applyAlignment="1">
      <alignment horizontal="center" vertical="center" wrapText="1"/>
    </xf>
    <xf numFmtId="164" fontId="7" fillId="0" borderId="5" xfId="1" applyNumberFormat="1" applyFont="1" applyFill="1" applyBorder="1" applyAlignment="1">
      <alignment horizontal="center" vertical="center" wrapText="1"/>
    </xf>
    <xf numFmtId="164" fontId="2" fillId="0" borderId="4" xfId="1" applyNumberFormat="1" applyFont="1" applyBorder="1" applyAlignment="1">
      <alignment horizontal="center" vertical="center"/>
    </xf>
    <xf numFmtId="164" fontId="2" fillId="0" borderId="5" xfId="1" applyNumberFormat="1" applyFont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19050</xdr:colOff>
      <xdr:row>7</xdr:row>
      <xdr:rowOff>952500</xdr:rowOff>
    </xdr:from>
    <xdr:to>
      <xdr:col>11</xdr:col>
      <xdr:colOff>0</xdr:colOff>
      <xdr:row>7</xdr:row>
      <xdr:rowOff>1314450</xdr:rowOff>
    </xdr:to>
    <xdr:pic>
      <xdr:nvPicPr>
        <xdr:cNvPr id="26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58225" y="4305300"/>
          <a:ext cx="109537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19050</xdr:colOff>
      <xdr:row>7</xdr:row>
      <xdr:rowOff>923925</xdr:rowOff>
    </xdr:from>
    <xdr:to>
      <xdr:col>9</xdr:col>
      <xdr:colOff>1019175</xdr:colOff>
      <xdr:row>7</xdr:row>
      <xdr:rowOff>1362075</xdr:rowOff>
    </xdr:to>
    <xdr:pic>
      <xdr:nvPicPr>
        <xdr:cNvPr id="2601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629525" y="4276725"/>
          <a:ext cx="100012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180975</xdr:colOff>
      <xdr:row>7</xdr:row>
      <xdr:rowOff>1571625</xdr:rowOff>
    </xdr:from>
    <xdr:to>
      <xdr:col>11</xdr:col>
      <xdr:colOff>1666875</xdr:colOff>
      <xdr:row>7</xdr:row>
      <xdr:rowOff>1914525</xdr:rowOff>
    </xdr:to>
    <xdr:pic>
      <xdr:nvPicPr>
        <xdr:cNvPr id="2602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9934575" y="4924425"/>
          <a:ext cx="148590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447675</xdr:colOff>
      <xdr:row>7</xdr:row>
      <xdr:rowOff>1200150</xdr:rowOff>
    </xdr:from>
    <xdr:to>
      <xdr:col>11</xdr:col>
      <xdr:colOff>600075</xdr:colOff>
      <xdr:row>7</xdr:row>
      <xdr:rowOff>1419225</xdr:rowOff>
    </xdr:to>
    <xdr:pic>
      <xdr:nvPicPr>
        <xdr:cNvPr id="2603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0201275" y="4552950"/>
          <a:ext cx="1524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4"/>
  <sheetViews>
    <sheetView tabSelected="1" view="pageBreakPreview" topLeftCell="A4" zoomScaleSheetLayoutView="100" workbookViewId="0">
      <selection activeCell="K14" sqref="K14"/>
    </sheetView>
  </sheetViews>
  <sheetFormatPr defaultColWidth="9.140625" defaultRowHeight="12.75" x14ac:dyDescent="0.2"/>
  <cols>
    <col min="1" max="1" width="3.140625" style="2" customWidth="1"/>
    <col min="2" max="2" width="25.85546875" style="2" customWidth="1"/>
    <col min="3" max="3" width="15.28515625" style="2" customWidth="1"/>
    <col min="4" max="4" width="9.7109375" style="2" customWidth="1"/>
    <col min="5" max="5" width="14.28515625" style="2" customWidth="1"/>
    <col min="6" max="6" width="14.85546875" style="2" customWidth="1"/>
    <col min="7" max="7" width="16.7109375" style="2" customWidth="1"/>
    <col min="8" max="8" width="15.5703125" style="2" customWidth="1"/>
    <col min="9" max="9" width="15.42578125" style="2" customWidth="1"/>
    <col min="10" max="10" width="16.7109375" style="2" customWidth="1"/>
    <col min="11" max="11" width="29" style="2" customWidth="1"/>
    <col min="12" max="12" width="29.42578125" style="2" customWidth="1"/>
    <col min="13" max="13" width="9.140625" style="2"/>
    <col min="14" max="14" width="13.42578125" style="2" customWidth="1"/>
    <col min="15" max="16384" width="9.140625" style="2"/>
  </cols>
  <sheetData>
    <row r="1" spans="1:12" ht="47.25" customHeight="1" x14ac:dyDescent="0.2">
      <c r="A1" s="38" t="s">
        <v>14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2" ht="13.9" customHeight="1" x14ac:dyDescent="0.25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ht="20.25" customHeight="1" x14ac:dyDescent="0.2">
      <c r="A3" s="39" t="s">
        <v>15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2" ht="31.5" customHeight="1" x14ac:dyDescent="0.2">
      <c r="A4" s="40" t="s">
        <v>21</v>
      </c>
      <c r="B4" s="40"/>
      <c r="C4" s="40"/>
      <c r="D4" s="40"/>
      <c r="E4" s="40"/>
      <c r="F4" s="40"/>
      <c r="G4" s="40"/>
      <c r="H4" s="40"/>
      <c r="I4" s="40"/>
      <c r="J4" s="40"/>
      <c r="K4" s="40"/>
    </row>
    <row r="5" spans="1:12" ht="38.25" customHeight="1" x14ac:dyDescent="0.2">
      <c r="A5" s="41" t="s">
        <v>25</v>
      </c>
      <c r="B5" s="41"/>
      <c r="C5" s="41"/>
      <c r="D5" s="41"/>
      <c r="E5" s="41"/>
      <c r="F5" s="41"/>
      <c r="G5" s="41"/>
      <c r="H5" s="41"/>
      <c r="I5" s="41"/>
      <c r="J5" s="41"/>
      <c r="K5" s="41"/>
    </row>
    <row r="6" spans="1:12" ht="13.5" customHeight="1" x14ac:dyDescent="0.2">
      <c r="K6" s="3"/>
    </row>
    <row r="7" spans="1:12" ht="55.9" customHeight="1" x14ac:dyDescent="0.2">
      <c r="A7" s="30" t="s">
        <v>0</v>
      </c>
      <c r="B7" s="30" t="s">
        <v>3</v>
      </c>
      <c r="C7" s="23" t="s">
        <v>7</v>
      </c>
      <c r="D7" s="30" t="s">
        <v>4</v>
      </c>
      <c r="E7" s="11"/>
      <c r="F7" s="28" t="s">
        <v>5</v>
      </c>
      <c r="G7" s="29"/>
      <c r="H7" s="29"/>
      <c r="I7" s="22" t="s">
        <v>8</v>
      </c>
      <c r="J7" s="22"/>
      <c r="K7" s="22"/>
      <c r="L7" s="8" t="s">
        <v>9</v>
      </c>
    </row>
    <row r="8" spans="1:12" s="1" customFormat="1" ht="165" customHeight="1" x14ac:dyDescent="0.25">
      <c r="A8" s="30"/>
      <c r="B8" s="30"/>
      <c r="C8" s="24"/>
      <c r="D8" s="30"/>
      <c r="E8" s="21" t="s">
        <v>26</v>
      </c>
      <c r="F8" s="13" t="s">
        <v>11</v>
      </c>
      <c r="G8" s="13" t="s">
        <v>12</v>
      </c>
      <c r="H8" s="13" t="s">
        <v>13</v>
      </c>
      <c r="I8" s="9" t="s">
        <v>2</v>
      </c>
      <c r="J8" s="9" t="s">
        <v>1</v>
      </c>
      <c r="K8" s="9" t="s">
        <v>6</v>
      </c>
      <c r="L8" s="10" t="s">
        <v>10</v>
      </c>
    </row>
    <row r="9" spans="1:12" s="4" customFormat="1" ht="42.75" customHeight="1" x14ac:dyDescent="0.2">
      <c r="A9" s="5">
        <v>1</v>
      </c>
      <c r="B9" s="26" t="s">
        <v>23</v>
      </c>
      <c r="C9" s="44"/>
      <c r="D9" s="46" t="s">
        <v>22</v>
      </c>
      <c r="E9" s="31">
        <v>35136</v>
      </c>
      <c r="F9" s="33">
        <v>75</v>
      </c>
      <c r="G9" s="33">
        <v>85</v>
      </c>
      <c r="H9" s="50">
        <v>90</v>
      </c>
      <c r="I9" s="48">
        <f>AVERAGE(F9:H9)</f>
        <v>83.333333333333329</v>
      </c>
      <c r="J9" s="52">
        <f>STDEV(F9:H9)</f>
        <v>7.6376261582597342</v>
      </c>
      <c r="K9" s="52">
        <f>J9/I9*100</f>
        <v>9.1651513899116814</v>
      </c>
      <c r="L9" s="48">
        <f>E9*I9</f>
        <v>2928000</v>
      </c>
    </row>
    <row r="10" spans="1:12" s="4" customFormat="1" ht="31.5" customHeight="1" x14ac:dyDescent="0.2">
      <c r="A10" s="5"/>
      <c r="B10" s="27"/>
      <c r="C10" s="45"/>
      <c r="D10" s="47"/>
      <c r="E10" s="32"/>
      <c r="F10" s="34"/>
      <c r="G10" s="34"/>
      <c r="H10" s="51"/>
      <c r="I10" s="49"/>
      <c r="J10" s="53"/>
      <c r="K10" s="53"/>
      <c r="L10" s="49"/>
    </row>
    <row r="11" spans="1:12" x14ac:dyDescent="0.2">
      <c r="A11" s="7"/>
      <c r="B11" s="25" t="s">
        <v>27</v>
      </c>
      <c r="C11" s="25"/>
      <c r="D11" s="25"/>
      <c r="E11" s="25"/>
      <c r="F11" s="25"/>
      <c r="G11" s="25"/>
      <c r="H11" s="25"/>
      <c r="I11" s="25"/>
      <c r="J11" s="25"/>
      <c r="K11" s="6"/>
    </row>
    <row r="12" spans="1:12" x14ac:dyDescent="0.2">
      <c r="E12" s="4"/>
      <c r="F12" s="35" t="s">
        <v>24</v>
      </c>
      <c r="G12" s="36"/>
      <c r="H12" s="36"/>
      <c r="I12" s="36"/>
      <c r="J12" s="36"/>
    </row>
    <row r="14" spans="1:12" ht="25.5" x14ac:dyDescent="0.2">
      <c r="B14" s="14" t="s">
        <v>16</v>
      </c>
      <c r="C14" s="15"/>
      <c r="D14" s="15"/>
      <c r="E14" s="15"/>
      <c r="L14" s="12"/>
    </row>
    <row r="15" spans="1:12" ht="13.5" thickBot="1" x14ac:dyDescent="0.25">
      <c r="B15" s="14" t="s">
        <v>17</v>
      </c>
      <c r="C15" s="4"/>
      <c r="D15" s="4"/>
      <c r="E15" s="18" t="s">
        <v>20</v>
      </c>
      <c r="F15" s="16"/>
      <c r="G15" s="19"/>
      <c r="H15" s="20" t="s">
        <v>20</v>
      </c>
    </row>
    <row r="16" spans="1:12" ht="13.5" thickBot="1" x14ac:dyDescent="0.25">
      <c r="B16" s="16" t="s">
        <v>18</v>
      </c>
      <c r="C16" s="4"/>
      <c r="D16" s="4"/>
      <c r="E16" s="37"/>
      <c r="F16" s="37"/>
      <c r="G16" s="37"/>
      <c r="H16" s="37"/>
    </row>
    <row r="17" spans="2:4" x14ac:dyDescent="0.2">
      <c r="B17" s="17" t="s">
        <v>19</v>
      </c>
      <c r="C17" s="4"/>
      <c r="D17" s="4"/>
    </row>
    <row r="54" spans="1:11" x14ac:dyDescent="0.2">
      <c r="A54" s="7"/>
      <c r="B54" s="25"/>
      <c r="C54" s="25"/>
      <c r="D54" s="25"/>
      <c r="E54" s="25"/>
      <c r="F54" s="25"/>
      <c r="G54" s="25"/>
      <c r="H54" s="25"/>
      <c r="I54" s="25"/>
      <c r="J54" s="25"/>
      <c r="K54" s="6"/>
    </row>
  </sheetData>
  <mergeCells count="26">
    <mergeCell ref="A7:A8"/>
    <mergeCell ref="B7:B8"/>
    <mergeCell ref="C9:C10"/>
    <mergeCell ref="D9:D10"/>
    <mergeCell ref="L9:L10"/>
    <mergeCell ref="G9:G10"/>
    <mergeCell ref="H9:H10"/>
    <mergeCell ref="I9:I10"/>
    <mergeCell ref="J9:J10"/>
    <mergeCell ref="K9:K10"/>
    <mergeCell ref="A1:K1"/>
    <mergeCell ref="A3:K3"/>
    <mergeCell ref="A4:K4"/>
    <mergeCell ref="A5:K5"/>
    <mergeCell ref="A2:L2"/>
    <mergeCell ref="I7:K7"/>
    <mergeCell ref="C7:C8"/>
    <mergeCell ref="B54:J54"/>
    <mergeCell ref="B11:J11"/>
    <mergeCell ref="B9:B10"/>
    <mergeCell ref="F7:H7"/>
    <mergeCell ref="D7:D8"/>
    <mergeCell ref="E9:E10"/>
    <mergeCell ref="F9:F10"/>
    <mergeCell ref="F12:J12"/>
    <mergeCell ref="E16:H16"/>
  </mergeCells>
  <phoneticPr fontId="0" type="noConversion"/>
  <pageMargins left="0.39370078740157483" right="0.39370078740157483" top="0.39370078740157483" bottom="0.19685039370078741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Расчет цены</vt:lpstr>
      <vt:lpstr>'Расчет цены'!Область_печати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SaVa</dc:creator>
  <cp:lastModifiedBy>school_buh</cp:lastModifiedBy>
  <cp:lastPrinted>2019-12-10T10:53:49Z</cp:lastPrinted>
  <dcterms:created xsi:type="dcterms:W3CDTF">2014-01-15T18:15:09Z</dcterms:created>
  <dcterms:modified xsi:type="dcterms:W3CDTF">2019-12-10T10:54:22Z</dcterms:modified>
</cp:coreProperties>
</file>