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5" windowWidth="11340" windowHeight="9345"/>
  </bookViews>
  <sheets>
    <sheet name="Ведомость объемов работ 5 граф" sheetId="1" r:id="rId1"/>
  </sheets>
  <definedNames>
    <definedName name="Constr" localSheetId="0">'Ведомость объемов работ 5 граф'!#REF!</definedName>
    <definedName name="FOT" localSheetId="0">'Ведомость объемов работ 5 граф'!#REF!</definedName>
    <definedName name="Ind" localSheetId="0">'Ведомость объемов работ 5 граф'!#REF!</definedName>
    <definedName name="Obj" localSheetId="0">'Ведомость объемов работ 5 граф'!#REF!</definedName>
    <definedName name="Obosn" localSheetId="0">'Ведомость объемов работ 5 граф'!#REF!</definedName>
    <definedName name="SmPr" localSheetId="0">'Ведомость объемов работ 5 граф'!#REF!</definedName>
    <definedName name="_xlnm.Print_Titles" localSheetId="0">'Ведомость объемов работ 5 граф'!$11:$11</definedName>
  </definedNames>
  <calcPr calcId="125725"/>
</workbook>
</file>

<file path=xl/calcChain.xml><?xml version="1.0" encoding="utf-8"?>
<calcChain xmlns="http://schemas.openxmlformats.org/spreadsheetml/2006/main">
  <c r="D90" i="1"/>
  <c r="D78"/>
  <c r="D77"/>
  <c r="D56"/>
  <c r="D24"/>
  <c r="D18"/>
</calcChain>
</file>

<file path=xl/sharedStrings.xml><?xml version="1.0" encoding="utf-8"?>
<sst xmlns="http://schemas.openxmlformats.org/spreadsheetml/2006/main" count="231" uniqueCount="192">
  <si>
    <t>№ пп</t>
  </si>
  <si>
    <t>Наименование</t>
  </si>
  <si>
    <t>Ед. изм.</t>
  </si>
  <si>
    <t>Кол.</t>
  </si>
  <si>
    <t>УТВЕРЖДАЮ</t>
  </si>
  <si>
    <t>Примечание</t>
  </si>
  <si>
    <t>_____________________</t>
  </si>
  <si>
    <t xml:space="preserve">                           Раздел 1. Помещения №58,59,60,61</t>
  </si>
  <si>
    <t xml:space="preserve">                           отделочные работы</t>
  </si>
  <si>
    <t xml:space="preserve">                           двери</t>
  </si>
  <si>
    <t>1</t>
  </si>
  <si>
    <t>Снятие дверных полотен</t>
  </si>
  <si>
    <t>100 м2 дверных полотен</t>
  </si>
  <si>
    <t>2</t>
  </si>
  <si>
    <t>Демонтаж дверных коробок: в деревянных стенах каркасных и в перегородках</t>
  </si>
  <si>
    <t>100 коробок</t>
  </si>
  <si>
    <t>3</t>
  </si>
  <si>
    <t>Резка дисковыми стенорезными машинами конструкций стен глубиной 230 мм</t>
  </si>
  <si>
    <t>1 м реза</t>
  </si>
  <si>
    <t>4</t>
  </si>
  <si>
    <t>На каждые 100 мм увеличения глубины реза добавлять до 500 мм (расширение проема в стене)</t>
  </si>
  <si>
    <t>5</t>
  </si>
  <si>
    <t>Устройство металлических перемычек в стенах существующих зданий</t>
  </si>
  <si>
    <t>1 т металлоконструкций перемычек</t>
  </si>
  <si>
    <t>6</t>
  </si>
  <si>
    <t>Установка блоков из ПВХ в наружных и внутренних дверных проемах: в перегородках и деревянных нерубленных стенах площадью проема до 3 м2</t>
  </si>
  <si>
    <t>100 м2 проемов</t>
  </si>
  <si>
    <t>7</t>
  </si>
  <si>
    <t>Установка дверного доводчика к дверям</t>
  </si>
  <si>
    <t>1 шт.</t>
  </si>
  <si>
    <t>8</t>
  </si>
  <si>
    <t>Доводчик дверной</t>
  </si>
  <si>
    <t>шт.</t>
  </si>
  <si>
    <t>9</t>
  </si>
  <si>
    <t>Установка уголков</t>
  </si>
  <si>
    <t>100 п. м</t>
  </si>
  <si>
    <t>10</t>
  </si>
  <si>
    <t>Профиль угловой перфорированный оцинкованный, ПУ 25/25/0,5</t>
  </si>
  <si>
    <t>м</t>
  </si>
  <si>
    <t>11</t>
  </si>
  <si>
    <t>Сплошное выравнивание штукатурки внутри здания (однослойная штукатурка) сухой растворной смесью толщиной 20 мм для последующей окраски : дверных откосов плоских</t>
  </si>
  <si>
    <t>100 м2 поверхности</t>
  </si>
  <si>
    <t xml:space="preserve">                           полы</t>
  </si>
  <si>
    <t>12</t>
  </si>
  <si>
    <t>Разборка покрытий полов: из керамических плиток</t>
  </si>
  <si>
    <t>100 м2 покрытия</t>
  </si>
  <si>
    <t>13</t>
  </si>
  <si>
    <t>Разборка плинтусов: цементных и из керамической плитки</t>
  </si>
  <si>
    <t>100 м плинтуса</t>
  </si>
  <si>
    <t>14</t>
  </si>
  <si>
    <t>Разборка покрытий полов</t>
  </si>
  <si>
    <t>15</t>
  </si>
  <si>
    <t>Устройство гидроизоляции обмазочной: в один слой толщиной 2 мм</t>
  </si>
  <si>
    <t>100 м2 изолируемой поверхности</t>
  </si>
  <si>
    <t>16</t>
  </si>
  <si>
    <t>Устройство стяжек: цементных толщиной 20 мм</t>
  </si>
  <si>
    <t>100 м2 стяжки</t>
  </si>
  <si>
    <t>17</t>
  </si>
  <si>
    <t>Устройство стяжек: на каждые 5 мм изменения толщины стяжки добавлять до 5 см</t>
  </si>
  <si>
    <t>18</t>
  </si>
  <si>
    <t>Устройство сетки</t>
  </si>
  <si>
    <t>19</t>
  </si>
  <si>
    <t>Сетка армирующая полипропиленовая</t>
  </si>
  <si>
    <t>м2</t>
  </si>
  <si>
    <t>20</t>
  </si>
  <si>
    <t>Устройство покрытий из плит керамогранитных</t>
  </si>
  <si>
    <t>21</t>
  </si>
  <si>
    <t>Грунтовка воднодисперсионная CERESIT CT 17</t>
  </si>
  <si>
    <t>л</t>
  </si>
  <si>
    <t>22</t>
  </si>
  <si>
    <t>Клей плиточный «Ceresit» CM17</t>
  </si>
  <si>
    <t>кг</t>
  </si>
  <si>
    <t xml:space="preserve">                           Потолок</t>
  </si>
  <si>
    <t>23</t>
  </si>
  <si>
    <t>Очистка вручную поверхности потолков</t>
  </si>
  <si>
    <t>100 м2 расчищенной поверхности</t>
  </si>
  <si>
    <t>24</t>
  </si>
  <si>
    <t>Ремонт штукатурки потолков по камню и бетону цементно-известковым раствором, площадью отдельных мест: до 1 м2 толщиной слоя до 20 мм в местах демонтажа перегородок</t>
  </si>
  <si>
    <t>100 м2 отремонтированной поверхности</t>
  </si>
  <si>
    <t>25</t>
  </si>
  <si>
    <t>Ремонт штукатурки потолков по камню и бетону цементно-известковым раствором, площадью отдельных мест: на каждые следующие 10 мм толщины слоя добавлять к расценке 61-4-7</t>
  </si>
  <si>
    <t>26</t>
  </si>
  <si>
    <t>Сплошное выравнивание внутренних поверхностей (однослойное оштукатуривание)из сухих растворных смесей толщиной до 10 мм: потолков</t>
  </si>
  <si>
    <t>100 м2 оштукатуриваемой поверхности</t>
  </si>
  <si>
    <t>27</t>
  </si>
  <si>
    <t>28</t>
  </si>
  <si>
    <t>Окраска поливинилацетатными водоэмульсионными составами улучшенная: по штукатурке потолков</t>
  </si>
  <si>
    <t>100 м2 окрашиваемой поверхности</t>
  </si>
  <si>
    <t>29</t>
  </si>
  <si>
    <t>Краска водоэмульсионная для внутренних работ моющаяся</t>
  </si>
  <si>
    <t>т</t>
  </si>
  <si>
    <t xml:space="preserve">                           стены</t>
  </si>
  <si>
    <t>30</t>
  </si>
  <si>
    <t>Разборка облицовки стен: из керамических глазурованных плиток</t>
  </si>
  <si>
    <t>100 м2 поверхности облицовки</t>
  </si>
  <si>
    <t>31</t>
  </si>
  <si>
    <t>Разборка кирпичных перегородок на отдельные кирпичи</t>
  </si>
  <si>
    <t>100 м2 перегородок</t>
  </si>
  <si>
    <t>32</t>
  </si>
  <si>
    <t>Ремонт штукатурки внутренних стен по камню и бетону цементно-известковым раствором, площадью отдельных мест: до 1 м2 толщиной слоя до 20 мм</t>
  </si>
  <si>
    <t>33</t>
  </si>
  <si>
    <t>Ремонт штукатурки внутренних стен по камню и бетону цементно-известковым раствором, площадью отдельных мест: на каждые следующие 10 мм толщины слоя добавлять до 3 см</t>
  </si>
  <si>
    <t>34</t>
  </si>
  <si>
    <t>Сплошное выравнивание внутренних поверхностей из сухих растворных смесей толщиной до 10 мм: стен</t>
  </si>
  <si>
    <t>35</t>
  </si>
  <si>
    <t>36</t>
  </si>
  <si>
    <t>Покрытие поверхностей грунтовкой глубокого проникновения: за 1 раз стен перед укладкой плитки</t>
  </si>
  <si>
    <t>37</t>
  </si>
  <si>
    <t>38</t>
  </si>
  <si>
    <t>Гладкая облицовка стен, столбов, пилястр и откосов (без карнизных, плинтусных и угловых плиток) без установки плиток туалетного гарнитура на клее из сухих смесей: по кирпичу и бетону</t>
  </si>
  <si>
    <t>39</t>
  </si>
  <si>
    <t>Плитки керамические глазурованные для внутренней облицовки стен гладкие  цветные</t>
  </si>
  <si>
    <t xml:space="preserve">                           разные работы</t>
  </si>
  <si>
    <t>40</t>
  </si>
  <si>
    <t>Установка сиденья откидного для душа, зеркала, держателя для бумаги, крючка для костылей, дозатора для мыла, шторка с карнизом)(материал Заказчика)</t>
  </si>
  <si>
    <t>100 шт. изделий</t>
  </si>
  <si>
    <t>41</t>
  </si>
  <si>
    <t>Устройство металлических поручней (откидной напольный, для раковины, пристенный, для душа) (материал Заказчика)</t>
  </si>
  <si>
    <t>100 м ограждения</t>
  </si>
  <si>
    <t xml:space="preserve">                           Установка оборудования - Система вызова персонала Hostcall MP-920W8</t>
  </si>
  <si>
    <t>42</t>
  </si>
  <si>
    <t>Кнопка и др. с подготовкой места установки (материал Заказчика)</t>
  </si>
  <si>
    <t>43</t>
  </si>
  <si>
    <t>Устройство: блок питания и контроля</t>
  </si>
  <si>
    <t>44</t>
  </si>
  <si>
    <t>Устройство: преобразователь (излучатель или приемник)</t>
  </si>
  <si>
    <t>45</t>
  </si>
  <si>
    <t>Извещатель  автоматический:  световой в нормальном исполнении</t>
  </si>
  <si>
    <t xml:space="preserve">                           Установка оборудования - Сушилка для рук</t>
  </si>
  <si>
    <t>46</t>
  </si>
  <si>
    <t>Установка сушилки для рук (материал Заказчика)</t>
  </si>
  <si>
    <t xml:space="preserve">                           Электромонтажные работы</t>
  </si>
  <si>
    <t>47</t>
  </si>
  <si>
    <t>Смена светильников: с люминесцентными лампами</t>
  </si>
  <si>
    <t>100 шт.</t>
  </si>
  <si>
    <t xml:space="preserve">                           Сантехнические работы</t>
  </si>
  <si>
    <t>48</t>
  </si>
  <si>
    <t>Снятие кранов</t>
  </si>
  <si>
    <t>100 шт. арматуры</t>
  </si>
  <si>
    <t>49</t>
  </si>
  <si>
    <t>Разборка трубопроводов из водогазопроводных труб диаметром: до 32 мм</t>
  </si>
  <si>
    <t>100 м трубопровода</t>
  </si>
  <si>
    <t>50</t>
  </si>
  <si>
    <t>Демонтаж: умывальников</t>
  </si>
  <si>
    <t>100 приборов</t>
  </si>
  <si>
    <t>51</t>
  </si>
  <si>
    <t>Демонтаж: унитазов</t>
  </si>
  <si>
    <t>52</t>
  </si>
  <si>
    <t>Разборка трубопроводов из чугунных канализационных труб диаметром: 50 мм</t>
  </si>
  <si>
    <t>100 м трубопровода с фасонными частями</t>
  </si>
  <si>
    <t>53</t>
  </si>
  <si>
    <t>Разборка трубопроводов из чугунных канализационных труб диаметром: 100 мм</t>
  </si>
  <si>
    <t>54</t>
  </si>
  <si>
    <t>Прокладка трубопроводов водоснабжения из многослойных металлополимерных труб диаметром: 20 мм</t>
  </si>
  <si>
    <t>55</t>
  </si>
  <si>
    <t>Фиксатор пластмассовый ординарный для металлополимерных труб размером 3/4"</t>
  </si>
  <si>
    <t>56</t>
  </si>
  <si>
    <t>Соединительные детали «Vestol» размером 3/4"</t>
  </si>
  <si>
    <t>57</t>
  </si>
  <si>
    <t>Кран шаровой размером 3/4"</t>
  </si>
  <si>
    <t>58</t>
  </si>
  <si>
    <t>Гидравлическое испытание трубопроводов систем отопления, водопровода и горячего водоснабжения диаметром: до 50 мм</t>
  </si>
  <si>
    <t>59</t>
  </si>
  <si>
    <t>Прокладка трубопроводов канализации из полиэтиленовых труб высокой плотности диаметром: 50 мм</t>
  </si>
  <si>
    <t>60</t>
  </si>
  <si>
    <t>Хомут металлический с шурупом для крепления трубопроводов диаметром 48-53 мм</t>
  </si>
  <si>
    <t>61</t>
  </si>
  <si>
    <t>Прокладка трубопроводов канализации из полиэтиленовых труб высокой плотности диаметром: 110 мм</t>
  </si>
  <si>
    <t>62</t>
  </si>
  <si>
    <t>Хомут металлический с шурупом для крепления трубопроводов диаметром 108-116 мм</t>
  </si>
  <si>
    <t>63</t>
  </si>
  <si>
    <t>Установка умывальников одиночных: с подводкой холодной и горячей воды (материал Заказчика)</t>
  </si>
  <si>
    <t>10 компл.</t>
  </si>
  <si>
    <t>64</t>
  </si>
  <si>
    <t>Установка унитазов: с бачком непосредственно присоединенным (материал Заказчика)</t>
  </si>
  <si>
    <t>65</t>
  </si>
  <si>
    <t>Подводка гибкая армированная резиновая 500 мм</t>
  </si>
  <si>
    <t>66</t>
  </si>
  <si>
    <t>Установка трапов диаметром : 100 мм</t>
  </si>
  <si>
    <t>67</t>
  </si>
  <si>
    <t>Установка смесителей с для душа (материал Заказчика)</t>
  </si>
  <si>
    <t>10 шт.</t>
  </si>
  <si>
    <t>68</t>
  </si>
  <si>
    <t>Погрузочные работы при автомобильных перевозках: мусора строительного с погрузкой вручную</t>
  </si>
  <si>
    <t>1 т груза</t>
  </si>
  <si>
    <t>69</t>
  </si>
  <si>
    <t>Перевозка грузов автомобилями-самосвалами грузоподъемностью 10 т, работающих вне карьера, на расстояние: до 20 км I класс груза</t>
  </si>
  <si>
    <t>Ремонт в помещениях №58,59,60,61 (1 этаж) (Сан комната)</t>
  </si>
  <si>
    <t>Составил: ___________________________</t>
  </si>
  <si>
    <t>(должность, подпись, расшифровка)</t>
  </si>
  <si>
    <t>Проверил: ___________________________</t>
  </si>
  <si>
    <t>ВЕДОМОСТЬ ОБЪЕМОВ РАБОТ №05/19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</si>
</sst>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8"/>
      <name val="Arial Cyr"/>
      <charset val="204"/>
    </font>
    <font>
      <sz val="11"/>
      <name val="Arial"/>
      <family val="2"/>
      <charset val="204"/>
    </font>
    <font>
      <sz val="12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sz val="9"/>
      <name val="Arial"/>
      <family val="2"/>
      <charset val="204"/>
    </font>
    <font>
      <b/>
      <sz val="11"/>
      <name val="Arial"/>
      <family val="2"/>
      <charset val="204"/>
    </font>
    <font>
      <i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2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center" vertical="top"/>
    </xf>
    <xf numFmtId="0" fontId="4" fillId="0" borderId="0" xfId="0" applyNumberFormat="1" applyFont="1" applyBorder="1" applyAlignment="1">
      <alignment horizontal="right" vertical="top"/>
    </xf>
    <xf numFmtId="0" fontId="5" fillId="0" borderId="0" xfId="0" applyNumberFormat="1" applyFont="1" applyBorder="1" applyAlignment="1">
      <alignment horizontal="left" vertical="top"/>
    </xf>
    <xf numFmtId="0" fontId="5" fillId="0" borderId="0" xfId="0" applyNumberFormat="1" applyFont="1" applyAlignment="1">
      <alignment horizontal="left" vertical="top"/>
    </xf>
    <xf numFmtId="0" fontId="5" fillId="0" borderId="0" xfId="0" applyFont="1"/>
    <xf numFmtId="0" fontId="4" fillId="0" borderId="0" xfId="0" applyFont="1" applyAlignment="1">
      <alignment horizontal="right" vertical="top"/>
    </xf>
    <xf numFmtId="49" fontId="5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top"/>
    </xf>
    <xf numFmtId="0" fontId="4" fillId="0" borderId="0" xfId="0" applyFont="1" applyBorder="1" applyAlignment="1">
      <alignment horizontal="right" vertical="top"/>
    </xf>
    <xf numFmtId="49" fontId="5" fillId="0" borderId="0" xfId="0" applyNumberFormat="1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top"/>
    </xf>
    <xf numFmtId="49" fontId="5" fillId="0" borderId="0" xfId="0" applyNumberFormat="1" applyFont="1" applyAlignment="1">
      <alignment horizontal="left" vertical="top"/>
    </xf>
    <xf numFmtId="0" fontId="6" fillId="0" borderId="0" xfId="0" applyFont="1" applyAlignment="1">
      <alignment horizontal="center" vertical="top"/>
    </xf>
    <xf numFmtId="0" fontId="3" fillId="0" borderId="0" xfId="0" applyNumberFormat="1" applyFont="1" applyAlignment="1">
      <alignment horizontal="left" vertical="top"/>
    </xf>
    <xf numFmtId="49" fontId="5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4" fillId="0" borderId="0" xfId="0" applyNumberFormat="1" applyFont="1" applyAlignment="1">
      <alignment horizontal="right" vertical="top"/>
    </xf>
    <xf numFmtId="0" fontId="4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 indent="8"/>
    </xf>
    <xf numFmtId="0" fontId="5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left" vertical="top" wrapText="1"/>
    </xf>
    <xf numFmtId="0" fontId="7" fillId="0" borderId="0" xfId="0" applyFont="1" applyAlignment="1">
      <alignment horizontal="center" vertical="top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5" fillId="0" borderId="1" xfId="0" quotePrefix="1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NumberFormat="1" applyFont="1" applyBorder="1" applyAlignment="1">
      <alignment horizontal="right" vertical="top" wrapText="1"/>
    </xf>
    <xf numFmtId="0" fontId="5" fillId="0" borderId="1" xfId="0" applyNumberFormat="1" applyFont="1" applyBorder="1" applyAlignment="1">
      <alignment horizontal="left" vertical="top"/>
    </xf>
    <xf numFmtId="0" fontId="5" fillId="0" borderId="1" xfId="0" applyNumberFormat="1" applyFont="1" applyBorder="1" applyAlignment="1">
      <alignment horizontal="right" vertical="top"/>
    </xf>
    <xf numFmtId="49" fontId="9" fillId="0" borderId="0" xfId="0" applyNumberFormat="1" applyFont="1" applyAlignment="1">
      <alignment horizontal="center" vertical="top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0" fontId="5" fillId="0" borderId="0" xfId="0" applyNumberFormat="1" applyFont="1" applyAlignment="1">
      <alignment horizontal="right" vertical="top" wrapText="1"/>
    </xf>
    <xf numFmtId="0" fontId="5" fillId="0" borderId="0" xfId="0" applyNumberFormat="1" applyFont="1" applyAlignment="1">
      <alignment horizontal="left" vertical="top" wrapText="1"/>
    </xf>
    <xf numFmtId="49" fontId="5" fillId="0" borderId="0" xfId="0" applyNumberFormat="1" applyFont="1" applyAlignment="1">
      <alignment horizontal="center" vertical="top" wrapText="1"/>
    </xf>
    <xf numFmtId="0" fontId="0" fillId="0" borderId="0" xfId="0" applyAlignment="1">
      <alignment vertical="top" wrapText="1"/>
    </xf>
    <xf numFmtId="49" fontId="5" fillId="0" borderId="1" xfId="0" applyNumberFormat="1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1" xfId="0" applyNumberFormat="1" applyFont="1" applyBorder="1" applyAlignment="1">
      <alignment horizontal="left" vertical="top"/>
    </xf>
    <xf numFmtId="49" fontId="8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showGridLines="0" tabSelected="1" zoomScaleNormal="100" zoomScaleSheetLayoutView="75" workbookViewId="0">
      <selection activeCell="A14" sqref="A14:E14"/>
    </sheetView>
  </sheetViews>
  <sheetFormatPr defaultRowHeight="12.75"/>
  <cols>
    <col min="1" max="1" width="6.42578125" style="8" customWidth="1"/>
    <col min="2" max="2" width="47.42578125" style="9" customWidth="1"/>
    <col min="3" max="3" width="11.28515625" style="10" customWidth="1"/>
    <col min="4" max="4" width="11.5703125" style="24" customWidth="1"/>
    <col min="5" max="5" width="21.5703125" style="5" customWidth="1"/>
    <col min="6" max="6" width="9.7109375" style="6" customWidth="1"/>
    <col min="7" max="7" width="8.140625" style="6" customWidth="1"/>
    <col min="8" max="8" width="9.140625" style="6"/>
    <col min="9" max="9" width="8.7109375" style="6" customWidth="1"/>
    <col min="10" max="10" width="9.28515625" style="6" customWidth="1"/>
    <col min="11" max="16384" width="9.140625" style="6"/>
  </cols>
  <sheetData>
    <row r="1" spans="1:8" ht="15">
      <c r="A1" s="1" t="s">
        <v>4</v>
      </c>
      <c r="B1" s="2"/>
      <c r="C1" s="3"/>
      <c r="D1" s="4"/>
      <c r="G1" s="7"/>
      <c r="H1" s="7"/>
    </row>
    <row r="2" spans="1:8">
      <c r="D2" s="4"/>
      <c r="G2" s="11"/>
      <c r="H2" s="7"/>
    </row>
    <row r="3" spans="1:8" ht="14.25">
      <c r="A3" s="12"/>
      <c r="B3" s="13"/>
      <c r="C3" s="14"/>
      <c r="D3" s="5"/>
      <c r="G3" s="7"/>
      <c r="H3" s="7"/>
    </row>
    <row r="4" spans="1:8" ht="15.75">
      <c r="A4" s="15" t="s">
        <v>6</v>
      </c>
      <c r="C4" s="16"/>
      <c r="D4" s="17"/>
      <c r="G4" s="7"/>
      <c r="H4" s="7"/>
    </row>
    <row r="5" spans="1:8">
      <c r="A5" s="18"/>
      <c r="D5" s="5"/>
      <c r="G5" s="7"/>
      <c r="H5" s="7"/>
    </row>
    <row r="6" spans="1:8" ht="15">
      <c r="A6" s="19"/>
      <c r="C6" s="20" t="s">
        <v>191</v>
      </c>
      <c r="D6" s="21"/>
      <c r="E6" s="22"/>
      <c r="F6" s="7"/>
      <c r="G6" s="7"/>
      <c r="H6" s="7"/>
    </row>
    <row r="7" spans="1:8" ht="14.25">
      <c r="A7" s="19"/>
      <c r="B7" s="23"/>
      <c r="C7" s="14" t="s">
        <v>187</v>
      </c>
      <c r="E7" s="22"/>
      <c r="F7" s="7"/>
      <c r="G7" s="7"/>
      <c r="H7" s="7"/>
    </row>
    <row r="8" spans="1:8">
      <c r="A8" s="19"/>
      <c r="B8" s="25"/>
      <c r="C8" s="26"/>
      <c r="D8" s="21"/>
      <c r="E8" s="22"/>
      <c r="F8" s="7"/>
      <c r="G8" s="7"/>
      <c r="H8" s="7"/>
    </row>
    <row r="9" spans="1:8">
      <c r="A9" s="19"/>
      <c r="B9" s="25"/>
      <c r="C9" s="26"/>
      <c r="D9" s="21"/>
      <c r="E9" s="22"/>
      <c r="F9" s="7"/>
      <c r="G9" s="7"/>
      <c r="H9" s="7"/>
    </row>
    <row r="10" spans="1:8" ht="24.75" customHeight="1">
      <c r="A10" s="27" t="s">
        <v>0</v>
      </c>
      <c r="B10" s="28" t="s">
        <v>1</v>
      </c>
      <c r="C10" s="29" t="s">
        <v>2</v>
      </c>
      <c r="D10" s="30" t="s">
        <v>3</v>
      </c>
      <c r="E10" s="31" t="s">
        <v>5</v>
      </c>
    </row>
    <row r="11" spans="1:8">
      <c r="A11" s="32">
        <v>1</v>
      </c>
      <c r="B11" s="33">
        <v>2</v>
      </c>
      <c r="C11" s="33">
        <v>3</v>
      </c>
      <c r="D11" s="33">
        <v>4</v>
      </c>
      <c r="E11" s="33">
        <v>5</v>
      </c>
    </row>
    <row r="12" spans="1:8" ht="22.5" customHeight="1">
      <c r="A12" s="50" t="s">
        <v>7</v>
      </c>
      <c r="B12" s="51"/>
      <c r="C12" s="51"/>
      <c r="D12" s="51"/>
      <c r="E12" s="51"/>
    </row>
    <row r="13" spans="1:8" ht="19.149999999999999" customHeight="1">
      <c r="A13" s="47" t="s">
        <v>8</v>
      </c>
      <c r="B13" s="48"/>
      <c r="C13" s="48"/>
      <c r="D13" s="49"/>
      <c r="E13" s="49"/>
    </row>
    <row r="14" spans="1:8" ht="19.149999999999999" customHeight="1">
      <c r="A14" s="47" t="s">
        <v>9</v>
      </c>
      <c r="B14" s="48"/>
      <c r="C14" s="48"/>
      <c r="D14" s="49"/>
      <c r="E14" s="49"/>
    </row>
    <row r="15" spans="1:8" ht="38.25">
      <c r="A15" s="34" t="s">
        <v>10</v>
      </c>
      <c r="B15" s="35" t="s">
        <v>11</v>
      </c>
      <c r="C15" s="36" t="s">
        <v>12</v>
      </c>
      <c r="D15" s="37">
        <v>6.7199999999999996E-2</v>
      </c>
      <c r="E15" s="38"/>
    </row>
    <row r="16" spans="1:8" ht="25.5">
      <c r="A16" s="34" t="s">
        <v>13</v>
      </c>
      <c r="B16" s="35" t="s">
        <v>14</v>
      </c>
      <c r="C16" s="36" t="s">
        <v>15</v>
      </c>
      <c r="D16" s="37">
        <v>0.04</v>
      </c>
      <c r="E16" s="38"/>
    </row>
    <row r="17" spans="1:5" ht="25.5">
      <c r="A17" s="34" t="s">
        <v>16</v>
      </c>
      <c r="B17" s="35" t="s">
        <v>17</v>
      </c>
      <c r="C17" s="36" t="s">
        <v>18</v>
      </c>
      <c r="D17" s="37">
        <v>2.2000000000000002</v>
      </c>
      <c r="E17" s="38"/>
    </row>
    <row r="18" spans="1:5" ht="25.5">
      <c r="A18" s="34" t="s">
        <v>19</v>
      </c>
      <c r="B18" s="35" t="s">
        <v>20</v>
      </c>
      <c r="C18" s="36" t="s">
        <v>18</v>
      </c>
      <c r="D18" s="39">
        <f>2.2</f>
        <v>2.2000000000000002</v>
      </c>
      <c r="E18" s="38"/>
    </row>
    <row r="19" spans="1:5" ht="51">
      <c r="A19" s="34" t="s">
        <v>21</v>
      </c>
      <c r="B19" s="35" t="s">
        <v>22</v>
      </c>
      <c r="C19" s="36" t="s">
        <v>23</v>
      </c>
      <c r="D19" s="37">
        <v>6.0999999999999999E-2</v>
      </c>
      <c r="E19" s="38"/>
    </row>
    <row r="20" spans="1:5" ht="38.25">
      <c r="A20" s="34" t="s">
        <v>24</v>
      </c>
      <c r="B20" s="35" t="s">
        <v>25</v>
      </c>
      <c r="C20" s="36" t="s">
        <v>26</v>
      </c>
      <c r="D20" s="37">
        <v>2.1000000000000001E-2</v>
      </c>
      <c r="E20" s="38"/>
    </row>
    <row r="21" spans="1:5">
      <c r="A21" s="34" t="s">
        <v>27</v>
      </c>
      <c r="B21" s="35" t="s">
        <v>28</v>
      </c>
      <c r="C21" s="36" t="s">
        <v>29</v>
      </c>
      <c r="D21" s="39">
        <v>1</v>
      </c>
      <c r="E21" s="38"/>
    </row>
    <row r="22" spans="1:5">
      <c r="A22" s="34" t="s">
        <v>30</v>
      </c>
      <c r="B22" s="35" t="s">
        <v>31</v>
      </c>
      <c r="C22" s="36" t="s">
        <v>32</v>
      </c>
      <c r="D22" s="39">
        <v>1</v>
      </c>
      <c r="E22" s="38"/>
    </row>
    <row r="23" spans="1:5">
      <c r="A23" s="34" t="s">
        <v>33</v>
      </c>
      <c r="B23" s="35" t="s">
        <v>34</v>
      </c>
      <c r="C23" s="36" t="s">
        <v>35</v>
      </c>
      <c r="D23" s="37">
        <v>0.104</v>
      </c>
      <c r="E23" s="38"/>
    </row>
    <row r="24" spans="1:5" ht="25.5">
      <c r="A24" s="34" t="s">
        <v>36</v>
      </c>
      <c r="B24" s="35" t="s">
        <v>37</v>
      </c>
      <c r="C24" s="36" t="s">
        <v>38</v>
      </c>
      <c r="D24" s="39">
        <f>10.4</f>
        <v>10.4</v>
      </c>
      <c r="E24" s="38"/>
    </row>
    <row r="25" spans="1:5" ht="51">
      <c r="A25" s="34" t="s">
        <v>39</v>
      </c>
      <c r="B25" s="35" t="s">
        <v>40</v>
      </c>
      <c r="C25" s="36" t="s">
        <v>41</v>
      </c>
      <c r="D25" s="37">
        <v>1.04E-2</v>
      </c>
      <c r="E25" s="38"/>
    </row>
    <row r="26" spans="1:5" ht="19.149999999999999" customHeight="1">
      <c r="A26" s="47" t="s">
        <v>42</v>
      </c>
      <c r="B26" s="48"/>
      <c r="C26" s="48"/>
      <c r="D26" s="49"/>
      <c r="E26" s="49"/>
    </row>
    <row r="27" spans="1:5" ht="25.5">
      <c r="A27" s="34" t="s">
        <v>43</v>
      </c>
      <c r="B27" s="35" t="s">
        <v>44</v>
      </c>
      <c r="C27" s="36" t="s">
        <v>45</v>
      </c>
      <c r="D27" s="37">
        <v>9.6000000000000002E-2</v>
      </c>
      <c r="E27" s="38"/>
    </row>
    <row r="28" spans="1:5" ht="25.5">
      <c r="A28" s="34" t="s">
        <v>46</v>
      </c>
      <c r="B28" s="35" t="s">
        <v>47</v>
      </c>
      <c r="C28" s="36" t="s">
        <v>48</v>
      </c>
      <c r="D28" s="37">
        <v>0.18</v>
      </c>
      <c r="E28" s="38"/>
    </row>
    <row r="29" spans="1:5" ht="25.5">
      <c r="A29" s="34" t="s">
        <v>49</v>
      </c>
      <c r="B29" s="35" t="s">
        <v>50</v>
      </c>
      <c r="C29" s="36" t="s">
        <v>45</v>
      </c>
      <c r="D29" s="37">
        <v>9.6000000000000002E-2</v>
      </c>
      <c r="E29" s="38"/>
    </row>
    <row r="30" spans="1:5" ht="63.75">
      <c r="A30" s="34" t="s">
        <v>51</v>
      </c>
      <c r="B30" s="35" t="s">
        <v>52</v>
      </c>
      <c r="C30" s="36" t="s">
        <v>53</v>
      </c>
      <c r="D30" s="37">
        <v>0.14000000000000001</v>
      </c>
      <c r="E30" s="38"/>
    </row>
    <row r="31" spans="1:5" ht="25.5">
      <c r="A31" s="34" t="s">
        <v>54</v>
      </c>
      <c r="B31" s="35" t="s">
        <v>55</v>
      </c>
      <c r="C31" s="36" t="s">
        <v>56</v>
      </c>
      <c r="D31" s="37">
        <v>0.107</v>
      </c>
      <c r="E31" s="38"/>
    </row>
    <row r="32" spans="1:5" ht="25.5">
      <c r="A32" s="34" t="s">
        <v>57</v>
      </c>
      <c r="B32" s="35" t="s">
        <v>58</v>
      </c>
      <c r="C32" s="36" t="s">
        <v>56</v>
      </c>
      <c r="D32" s="37">
        <v>0.107</v>
      </c>
      <c r="E32" s="38"/>
    </row>
    <row r="33" spans="1:5" ht="38.25">
      <c r="A33" s="34" t="s">
        <v>59</v>
      </c>
      <c r="B33" s="35" t="s">
        <v>60</v>
      </c>
      <c r="C33" s="36" t="s">
        <v>41</v>
      </c>
      <c r="D33" s="37">
        <v>0.107</v>
      </c>
      <c r="E33" s="38"/>
    </row>
    <row r="34" spans="1:5">
      <c r="A34" s="34" t="s">
        <v>61</v>
      </c>
      <c r="B34" s="35" t="s">
        <v>62</v>
      </c>
      <c r="C34" s="36" t="s">
        <v>63</v>
      </c>
      <c r="D34" s="37">
        <v>11.77</v>
      </c>
      <c r="E34" s="38"/>
    </row>
    <row r="35" spans="1:5" ht="25.5">
      <c r="A35" s="34" t="s">
        <v>64</v>
      </c>
      <c r="B35" s="35" t="s">
        <v>65</v>
      </c>
      <c r="C35" s="36" t="s">
        <v>45</v>
      </c>
      <c r="D35" s="37">
        <v>0.107</v>
      </c>
      <c r="E35" s="38"/>
    </row>
    <row r="36" spans="1:5">
      <c r="A36" s="34" t="s">
        <v>66</v>
      </c>
      <c r="B36" s="35" t="s">
        <v>67</v>
      </c>
      <c r="C36" s="36" t="s">
        <v>68</v>
      </c>
      <c r="D36" s="37">
        <v>1.605</v>
      </c>
      <c r="E36" s="38"/>
    </row>
    <row r="37" spans="1:5">
      <c r="A37" s="34" t="s">
        <v>69</v>
      </c>
      <c r="B37" s="35" t="s">
        <v>70</v>
      </c>
      <c r="C37" s="36" t="s">
        <v>71</v>
      </c>
      <c r="D37" s="39">
        <v>128.4</v>
      </c>
      <c r="E37" s="38"/>
    </row>
    <row r="38" spans="1:5" ht="19.149999999999999" customHeight="1">
      <c r="A38" s="47" t="s">
        <v>72</v>
      </c>
      <c r="B38" s="48"/>
      <c r="C38" s="48"/>
      <c r="D38" s="49"/>
      <c r="E38" s="49"/>
    </row>
    <row r="39" spans="1:5" ht="63.75">
      <c r="A39" s="34" t="s">
        <v>73</v>
      </c>
      <c r="B39" s="35" t="s">
        <v>74</v>
      </c>
      <c r="C39" s="36" t="s">
        <v>75</v>
      </c>
      <c r="D39" s="37">
        <v>5.7000000000000002E-2</v>
      </c>
      <c r="E39" s="38"/>
    </row>
    <row r="40" spans="1:5" ht="63.75">
      <c r="A40" s="34" t="s">
        <v>76</v>
      </c>
      <c r="B40" s="35" t="s">
        <v>77</v>
      </c>
      <c r="C40" s="36" t="s">
        <v>78</v>
      </c>
      <c r="D40" s="37">
        <v>0.05</v>
      </c>
      <c r="E40" s="38"/>
    </row>
    <row r="41" spans="1:5" ht="63.75">
      <c r="A41" s="34" t="s">
        <v>79</v>
      </c>
      <c r="B41" s="35" t="s">
        <v>80</v>
      </c>
      <c r="C41" s="36" t="s">
        <v>78</v>
      </c>
      <c r="D41" s="37">
        <v>0.05</v>
      </c>
      <c r="E41" s="38"/>
    </row>
    <row r="42" spans="1:5" ht="63.75">
      <c r="A42" s="34" t="s">
        <v>81</v>
      </c>
      <c r="B42" s="35" t="s">
        <v>82</v>
      </c>
      <c r="C42" s="36" t="s">
        <v>83</v>
      </c>
      <c r="D42" s="37">
        <v>0.107</v>
      </c>
      <c r="E42" s="38"/>
    </row>
    <row r="43" spans="1:5">
      <c r="A43" s="34" t="s">
        <v>84</v>
      </c>
      <c r="B43" s="35" t="s">
        <v>67</v>
      </c>
      <c r="C43" s="36" t="s">
        <v>68</v>
      </c>
      <c r="D43" s="37">
        <v>1.605</v>
      </c>
      <c r="E43" s="38"/>
    </row>
    <row r="44" spans="1:5" ht="63.75">
      <c r="A44" s="34" t="s">
        <v>85</v>
      </c>
      <c r="B44" s="35" t="s">
        <v>86</v>
      </c>
      <c r="C44" s="36" t="s">
        <v>87</v>
      </c>
      <c r="D44" s="37">
        <v>0.107</v>
      </c>
      <c r="E44" s="38"/>
    </row>
    <row r="45" spans="1:5" ht="25.5">
      <c r="A45" s="34" t="s">
        <v>88</v>
      </c>
      <c r="B45" s="35" t="s">
        <v>89</v>
      </c>
      <c r="C45" s="36" t="s">
        <v>90</v>
      </c>
      <c r="D45" s="39">
        <v>7.4000000000000003E-3</v>
      </c>
      <c r="E45" s="38"/>
    </row>
    <row r="46" spans="1:5" ht="19.149999999999999" customHeight="1">
      <c r="A46" s="47" t="s">
        <v>91</v>
      </c>
      <c r="B46" s="48"/>
      <c r="C46" s="48"/>
      <c r="D46" s="49"/>
      <c r="E46" s="49"/>
    </row>
    <row r="47" spans="1:5" ht="51">
      <c r="A47" s="34" t="s">
        <v>92</v>
      </c>
      <c r="B47" s="35" t="s">
        <v>93</v>
      </c>
      <c r="C47" s="36" t="s">
        <v>94</v>
      </c>
      <c r="D47" s="37">
        <v>0.62</v>
      </c>
      <c r="E47" s="38"/>
    </row>
    <row r="48" spans="1:5" ht="38.25">
      <c r="A48" s="34" t="s">
        <v>95</v>
      </c>
      <c r="B48" s="35" t="s">
        <v>96</v>
      </c>
      <c r="C48" s="36" t="s">
        <v>97</v>
      </c>
      <c r="D48" s="37">
        <v>0.17699999999999999</v>
      </c>
      <c r="E48" s="38"/>
    </row>
    <row r="49" spans="1:5" ht="63.75">
      <c r="A49" s="34" t="s">
        <v>98</v>
      </c>
      <c r="B49" s="35" t="s">
        <v>99</v>
      </c>
      <c r="C49" s="36" t="s">
        <v>78</v>
      </c>
      <c r="D49" s="37">
        <v>0.15</v>
      </c>
      <c r="E49" s="38"/>
    </row>
    <row r="50" spans="1:5" ht="63.75">
      <c r="A50" s="34" t="s">
        <v>100</v>
      </c>
      <c r="B50" s="35" t="s">
        <v>101</v>
      </c>
      <c r="C50" s="36" t="s">
        <v>78</v>
      </c>
      <c r="D50" s="37">
        <v>0.15</v>
      </c>
      <c r="E50" s="38"/>
    </row>
    <row r="51" spans="1:5" ht="63.75">
      <c r="A51" s="34" t="s">
        <v>102</v>
      </c>
      <c r="B51" s="35" t="s">
        <v>103</v>
      </c>
      <c r="C51" s="36" t="s">
        <v>83</v>
      </c>
      <c r="D51" s="37">
        <v>0.35199999999999998</v>
      </c>
      <c r="E51" s="38"/>
    </row>
    <row r="52" spans="1:5">
      <c r="A52" s="34" t="s">
        <v>104</v>
      </c>
      <c r="B52" s="35" t="s">
        <v>67</v>
      </c>
      <c r="C52" s="36" t="s">
        <v>68</v>
      </c>
      <c r="D52" s="37">
        <v>5.28</v>
      </c>
      <c r="E52" s="38"/>
    </row>
    <row r="53" spans="1:5" ht="38.25">
      <c r="A53" s="34" t="s">
        <v>105</v>
      </c>
      <c r="B53" s="35" t="s">
        <v>106</v>
      </c>
      <c r="C53" s="36" t="s">
        <v>45</v>
      </c>
      <c r="D53" s="37">
        <v>0.35199999999999998</v>
      </c>
      <c r="E53" s="38"/>
    </row>
    <row r="54" spans="1:5">
      <c r="A54" s="34" t="s">
        <v>107</v>
      </c>
      <c r="B54" s="35" t="s">
        <v>67</v>
      </c>
      <c r="C54" s="36" t="s">
        <v>68</v>
      </c>
      <c r="D54" s="37">
        <v>5.28</v>
      </c>
      <c r="E54" s="38"/>
    </row>
    <row r="55" spans="1:5" ht="51">
      <c r="A55" s="34" t="s">
        <v>108</v>
      </c>
      <c r="B55" s="35" t="s">
        <v>109</v>
      </c>
      <c r="C55" s="36" t="s">
        <v>94</v>
      </c>
      <c r="D55" s="37">
        <v>0.35199999999999998</v>
      </c>
      <c r="E55" s="38"/>
    </row>
    <row r="56" spans="1:5" ht="25.5">
      <c r="A56" s="34" t="s">
        <v>110</v>
      </c>
      <c r="B56" s="35" t="s">
        <v>111</v>
      </c>
      <c r="C56" s="36" t="s">
        <v>63</v>
      </c>
      <c r="D56" s="39">
        <f>35.2</f>
        <v>35.200000000000003</v>
      </c>
      <c r="E56" s="38"/>
    </row>
    <row r="57" spans="1:5" ht="19.149999999999999" customHeight="1">
      <c r="A57" s="47" t="s">
        <v>112</v>
      </c>
      <c r="B57" s="48"/>
      <c r="C57" s="48"/>
      <c r="D57" s="49"/>
      <c r="E57" s="49"/>
    </row>
    <row r="58" spans="1:5" ht="51">
      <c r="A58" s="34" t="s">
        <v>113</v>
      </c>
      <c r="B58" s="35" t="s">
        <v>114</v>
      </c>
      <c r="C58" s="36" t="s">
        <v>115</v>
      </c>
      <c r="D58" s="37">
        <v>0.06</v>
      </c>
      <c r="E58" s="38"/>
    </row>
    <row r="59" spans="1:5" ht="38.25">
      <c r="A59" s="34" t="s">
        <v>116</v>
      </c>
      <c r="B59" s="35" t="s">
        <v>117</v>
      </c>
      <c r="C59" s="36" t="s">
        <v>118</v>
      </c>
      <c r="D59" s="37">
        <v>0.15</v>
      </c>
      <c r="E59" s="38"/>
    </row>
    <row r="60" spans="1:5" ht="19.149999999999999" customHeight="1">
      <c r="A60" s="47" t="s">
        <v>119</v>
      </c>
      <c r="B60" s="48"/>
      <c r="C60" s="48"/>
      <c r="D60" s="49"/>
      <c r="E60" s="49"/>
    </row>
    <row r="61" spans="1:5" ht="25.5">
      <c r="A61" s="34" t="s">
        <v>120</v>
      </c>
      <c r="B61" s="35" t="s">
        <v>121</v>
      </c>
      <c r="C61" s="36" t="s">
        <v>29</v>
      </c>
      <c r="D61" s="39">
        <v>1</v>
      </c>
      <c r="E61" s="38"/>
    </row>
    <row r="62" spans="1:5">
      <c r="A62" s="34" t="s">
        <v>122</v>
      </c>
      <c r="B62" s="35" t="s">
        <v>123</v>
      </c>
      <c r="C62" s="36" t="s">
        <v>29</v>
      </c>
      <c r="D62" s="39">
        <v>1</v>
      </c>
      <c r="E62" s="38"/>
    </row>
    <row r="63" spans="1:5" ht="25.5">
      <c r="A63" s="34" t="s">
        <v>124</v>
      </c>
      <c r="B63" s="35" t="s">
        <v>125</v>
      </c>
      <c r="C63" s="36" t="s">
        <v>29</v>
      </c>
      <c r="D63" s="39">
        <v>1</v>
      </c>
      <c r="E63" s="38"/>
    </row>
    <row r="64" spans="1:5" ht="25.5">
      <c r="A64" s="34" t="s">
        <v>126</v>
      </c>
      <c r="B64" s="35" t="s">
        <v>127</v>
      </c>
      <c r="C64" s="36" t="s">
        <v>29</v>
      </c>
      <c r="D64" s="39">
        <v>1</v>
      </c>
      <c r="E64" s="38"/>
    </row>
    <row r="65" spans="1:5" ht="19.149999999999999" customHeight="1">
      <c r="A65" s="47" t="s">
        <v>128</v>
      </c>
      <c r="B65" s="48"/>
      <c r="C65" s="48"/>
      <c r="D65" s="49"/>
      <c r="E65" s="49"/>
    </row>
    <row r="66" spans="1:5">
      <c r="A66" s="34" t="s">
        <v>129</v>
      </c>
      <c r="B66" s="35" t="s">
        <v>130</v>
      </c>
      <c r="C66" s="36" t="s">
        <v>29</v>
      </c>
      <c r="D66" s="39">
        <v>1</v>
      </c>
      <c r="E66" s="38"/>
    </row>
    <row r="67" spans="1:5" ht="19.149999999999999" customHeight="1">
      <c r="A67" s="47" t="s">
        <v>131</v>
      </c>
      <c r="B67" s="48"/>
      <c r="C67" s="48"/>
      <c r="D67" s="49"/>
      <c r="E67" s="49"/>
    </row>
    <row r="68" spans="1:5">
      <c r="A68" s="34" t="s">
        <v>132</v>
      </c>
      <c r="B68" s="35" t="s">
        <v>133</v>
      </c>
      <c r="C68" s="36" t="s">
        <v>134</v>
      </c>
      <c r="D68" s="37">
        <v>0.04</v>
      </c>
      <c r="E68" s="38"/>
    </row>
    <row r="69" spans="1:5" ht="19.149999999999999" customHeight="1">
      <c r="A69" s="47" t="s">
        <v>135</v>
      </c>
      <c r="B69" s="48"/>
      <c r="C69" s="48"/>
      <c r="D69" s="49"/>
      <c r="E69" s="49"/>
    </row>
    <row r="70" spans="1:5" ht="25.5">
      <c r="A70" s="34" t="s">
        <v>136</v>
      </c>
      <c r="B70" s="35" t="s">
        <v>137</v>
      </c>
      <c r="C70" s="36" t="s">
        <v>138</v>
      </c>
      <c r="D70" s="37">
        <v>0.06</v>
      </c>
      <c r="E70" s="38"/>
    </row>
    <row r="71" spans="1:5" ht="38.25">
      <c r="A71" s="34" t="s">
        <v>139</v>
      </c>
      <c r="B71" s="35" t="s">
        <v>140</v>
      </c>
      <c r="C71" s="36" t="s">
        <v>141</v>
      </c>
      <c r="D71" s="37">
        <v>6.5000000000000002E-2</v>
      </c>
      <c r="E71" s="38"/>
    </row>
    <row r="72" spans="1:5" ht="25.5">
      <c r="A72" s="34" t="s">
        <v>142</v>
      </c>
      <c r="B72" s="35" t="s">
        <v>143</v>
      </c>
      <c r="C72" s="36" t="s">
        <v>144</v>
      </c>
      <c r="D72" s="37">
        <v>0.02</v>
      </c>
      <c r="E72" s="38"/>
    </row>
    <row r="73" spans="1:5" ht="25.5">
      <c r="A73" s="34" t="s">
        <v>145</v>
      </c>
      <c r="B73" s="35" t="s">
        <v>146</v>
      </c>
      <c r="C73" s="36" t="s">
        <v>144</v>
      </c>
      <c r="D73" s="37">
        <v>0.02</v>
      </c>
      <c r="E73" s="38"/>
    </row>
    <row r="74" spans="1:5" ht="63.75">
      <c r="A74" s="34" t="s">
        <v>147</v>
      </c>
      <c r="B74" s="35" t="s">
        <v>148</v>
      </c>
      <c r="C74" s="36" t="s">
        <v>149</v>
      </c>
      <c r="D74" s="37">
        <v>0.02</v>
      </c>
      <c r="E74" s="38"/>
    </row>
    <row r="75" spans="1:5" ht="63.75">
      <c r="A75" s="34" t="s">
        <v>150</v>
      </c>
      <c r="B75" s="35" t="s">
        <v>151</v>
      </c>
      <c r="C75" s="36" t="s">
        <v>149</v>
      </c>
      <c r="D75" s="37">
        <v>0.04</v>
      </c>
      <c r="E75" s="38"/>
    </row>
    <row r="76" spans="1:5" ht="38.25">
      <c r="A76" s="34" t="s">
        <v>152</v>
      </c>
      <c r="B76" s="35" t="s">
        <v>153</v>
      </c>
      <c r="C76" s="36" t="s">
        <v>141</v>
      </c>
      <c r="D76" s="37">
        <v>7.0000000000000007E-2</v>
      </c>
      <c r="E76" s="38"/>
    </row>
    <row r="77" spans="1:5" ht="25.5">
      <c r="A77" s="34" t="s">
        <v>154</v>
      </c>
      <c r="B77" s="35" t="s">
        <v>155</v>
      </c>
      <c r="C77" s="36" t="s">
        <v>32</v>
      </c>
      <c r="D77" s="39">
        <f>7</f>
        <v>7</v>
      </c>
      <c r="E77" s="38"/>
    </row>
    <row r="78" spans="1:5">
      <c r="A78" s="34" t="s">
        <v>156</v>
      </c>
      <c r="B78" s="35" t="s">
        <v>157</v>
      </c>
      <c r="C78" s="36" t="s">
        <v>32</v>
      </c>
      <c r="D78" s="39">
        <f>12</f>
        <v>12</v>
      </c>
      <c r="E78" s="38"/>
    </row>
    <row r="79" spans="1:5">
      <c r="A79" s="34" t="s">
        <v>158</v>
      </c>
      <c r="B79" s="35" t="s">
        <v>159</v>
      </c>
      <c r="C79" s="36" t="s">
        <v>32</v>
      </c>
      <c r="D79" s="37">
        <v>5</v>
      </c>
      <c r="E79" s="38"/>
    </row>
    <row r="80" spans="1:5" ht="38.25">
      <c r="A80" s="34" t="s">
        <v>160</v>
      </c>
      <c r="B80" s="35" t="s">
        <v>161</v>
      </c>
      <c r="C80" s="36" t="s">
        <v>141</v>
      </c>
      <c r="D80" s="37">
        <v>7.0000000000000007E-2</v>
      </c>
      <c r="E80" s="38"/>
    </row>
    <row r="81" spans="1:5" ht="38.25">
      <c r="A81" s="34" t="s">
        <v>162</v>
      </c>
      <c r="B81" s="35" t="s">
        <v>163</v>
      </c>
      <c r="C81" s="36" t="s">
        <v>141</v>
      </c>
      <c r="D81" s="37">
        <v>0.01</v>
      </c>
      <c r="E81" s="38"/>
    </row>
    <row r="82" spans="1:5" ht="25.5">
      <c r="A82" s="34" t="s">
        <v>164</v>
      </c>
      <c r="B82" s="35" t="s">
        <v>165</v>
      </c>
      <c r="C82" s="36" t="s">
        <v>32</v>
      </c>
      <c r="D82" s="39">
        <v>1</v>
      </c>
      <c r="E82" s="38"/>
    </row>
    <row r="83" spans="1:5" ht="38.25">
      <c r="A83" s="34" t="s">
        <v>166</v>
      </c>
      <c r="B83" s="35" t="s">
        <v>167</v>
      </c>
      <c r="C83" s="36" t="s">
        <v>141</v>
      </c>
      <c r="D83" s="37">
        <v>0.04</v>
      </c>
      <c r="E83" s="38"/>
    </row>
    <row r="84" spans="1:5" ht="25.5">
      <c r="A84" s="34" t="s">
        <v>168</v>
      </c>
      <c r="B84" s="35" t="s">
        <v>169</v>
      </c>
      <c r="C84" s="36" t="s">
        <v>32</v>
      </c>
      <c r="D84" s="39">
        <v>2</v>
      </c>
      <c r="E84" s="38"/>
    </row>
    <row r="85" spans="1:5" ht="25.5">
      <c r="A85" s="34" t="s">
        <v>170</v>
      </c>
      <c r="B85" s="35" t="s">
        <v>171</v>
      </c>
      <c r="C85" s="36" t="s">
        <v>172</v>
      </c>
      <c r="D85" s="37">
        <v>0.1</v>
      </c>
      <c r="E85" s="38"/>
    </row>
    <row r="86" spans="1:5" ht="25.5">
      <c r="A86" s="34" t="s">
        <v>173</v>
      </c>
      <c r="B86" s="35" t="s">
        <v>174</v>
      </c>
      <c r="C86" s="36" t="s">
        <v>172</v>
      </c>
      <c r="D86" s="37">
        <v>0.1</v>
      </c>
      <c r="E86" s="38"/>
    </row>
    <row r="87" spans="1:5">
      <c r="A87" s="34" t="s">
        <v>175</v>
      </c>
      <c r="B87" s="35" t="s">
        <v>176</v>
      </c>
      <c r="C87" s="36" t="s">
        <v>32</v>
      </c>
      <c r="D87" s="37">
        <v>3</v>
      </c>
      <c r="E87" s="38"/>
    </row>
    <row r="88" spans="1:5">
      <c r="A88" s="34" t="s">
        <v>177</v>
      </c>
      <c r="B88" s="35" t="s">
        <v>178</v>
      </c>
      <c r="C88" s="36" t="s">
        <v>172</v>
      </c>
      <c r="D88" s="37">
        <v>0.1</v>
      </c>
      <c r="E88" s="38"/>
    </row>
    <row r="89" spans="1:5" ht="25.5">
      <c r="A89" s="34" t="s">
        <v>179</v>
      </c>
      <c r="B89" s="35" t="s">
        <v>180</v>
      </c>
      <c r="C89" s="36" t="s">
        <v>181</v>
      </c>
      <c r="D89" s="37">
        <v>0.1</v>
      </c>
      <c r="E89" s="38"/>
    </row>
    <row r="90" spans="1:5" ht="38.25">
      <c r="A90" s="34" t="s">
        <v>182</v>
      </c>
      <c r="B90" s="35" t="s">
        <v>183</v>
      </c>
      <c r="C90" s="36" t="s">
        <v>184</v>
      </c>
      <c r="D90" s="39">
        <f>6</f>
        <v>6</v>
      </c>
      <c r="E90" s="38"/>
    </row>
    <row r="91" spans="1:5" ht="38.25">
      <c r="A91" s="34" t="s">
        <v>185</v>
      </c>
      <c r="B91" s="35" t="s">
        <v>186</v>
      </c>
      <c r="C91" s="36" t="s">
        <v>184</v>
      </c>
      <c r="D91" s="39">
        <v>6</v>
      </c>
      <c r="E91" s="38"/>
    </row>
    <row r="96" spans="1:5">
      <c r="A96" s="45" t="s">
        <v>188</v>
      </c>
      <c r="B96" s="46"/>
      <c r="C96" s="46"/>
      <c r="D96" s="46"/>
      <c r="E96" s="46"/>
    </row>
    <row r="97" spans="1:5">
      <c r="A97" s="40" t="s">
        <v>189</v>
      </c>
      <c r="B97" s="41"/>
      <c r="C97" s="42"/>
      <c r="D97" s="43"/>
      <c r="E97" s="44"/>
    </row>
    <row r="99" spans="1:5">
      <c r="A99" s="45" t="s">
        <v>190</v>
      </c>
      <c r="B99" s="46"/>
      <c r="C99" s="46"/>
      <c r="D99" s="46"/>
      <c r="E99" s="46"/>
    </row>
    <row r="100" spans="1:5">
      <c r="A100" s="40" t="s">
        <v>189</v>
      </c>
      <c r="B100" s="46"/>
      <c r="C100" s="46"/>
      <c r="D100" s="46"/>
      <c r="E100" s="46"/>
    </row>
    <row r="102" spans="1:5">
      <c r="A102" s="45"/>
      <c r="B102" s="46"/>
      <c r="C102" s="46"/>
      <c r="D102" s="46"/>
      <c r="E102" s="46"/>
    </row>
    <row r="103" spans="1:5">
      <c r="A103" s="40"/>
      <c r="B103" s="46"/>
      <c r="C103" s="46"/>
      <c r="D103" s="46"/>
      <c r="E103" s="46"/>
    </row>
  </sheetData>
  <mergeCells count="17">
    <mergeCell ref="A96:E96"/>
    <mergeCell ref="A12:E12"/>
    <mergeCell ref="A13:E13"/>
    <mergeCell ref="A14:E14"/>
    <mergeCell ref="A26:E26"/>
    <mergeCell ref="A38:E38"/>
    <mergeCell ref="A46:E46"/>
    <mergeCell ref="A57:E57"/>
    <mergeCell ref="A60:E60"/>
    <mergeCell ref="A65:E65"/>
    <mergeCell ref="A67:E67"/>
    <mergeCell ref="A69:E69"/>
    <mergeCell ref="A97:E97"/>
    <mergeCell ref="A99:E99"/>
    <mergeCell ref="A100:E100"/>
    <mergeCell ref="A102:E102"/>
    <mergeCell ref="A103:E103"/>
  </mergeCells>
  <phoneticPr fontId="1" type="noConversion"/>
  <pageMargins left="0.4" right="0.31" top="0.45" bottom="0.48" header="0.24" footer="0.2800000000000000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Ведомость объемов работ 5 граф</vt:lpstr>
      <vt:lpstr>'Ведомость объемов работ 5 граф'!Заголовки_для_печати</vt:lpstr>
    </vt:vector>
  </TitlesOfParts>
  <Company>Grand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Shaposhnik_EV</cp:lastModifiedBy>
  <cp:lastPrinted>2020-04-02T12:26:28Z</cp:lastPrinted>
  <dcterms:created xsi:type="dcterms:W3CDTF">2002-02-11T05:58:42Z</dcterms:created>
  <dcterms:modified xsi:type="dcterms:W3CDTF">2020-04-02T12:27:15Z</dcterms:modified>
</cp:coreProperties>
</file>