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3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Лист1!$A$1:$K$45</definedName>
  </definedNames>
  <calcPr calcId="152511" fullPrecision="0"/>
</workbook>
</file>

<file path=xl/calcChain.xml><?xml version="1.0" encoding="utf-8"?>
<calcChain xmlns="http://schemas.openxmlformats.org/spreadsheetml/2006/main">
  <c r="F30" i="1" l="1"/>
  <c r="I30" i="1" s="1"/>
  <c r="F31" i="1"/>
  <c r="I31" i="1" s="1"/>
  <c r="F32" i="1"/>
  <c r="I32" i="1" s="1"/>
  <c r="I39" i="1"/>
  <c r="F38" i="1"/>
  <c r="I38" i="1" s="1"/>
  <c r="F37" i="1"/>
  <c r="I37" i="1" s="1"/>
  <c r="F36" i="1"/>
  <c r="I36" i="1" s="1"/>
  <c r="I35" i="1"/>
  <c r="F34" i="1"/>
  <c r="I34" i="1" s="1"/>
  <c r="F33" i="1"/>
  <c r="I33" i="1" s="1"/>
  <c r="I29" i="1"/>
  <c r="F28" i="1"/>
  <c r="I28" i="1" s="1"/>
  <c r="F27" i="1"/>
  <c r="I27" i="1" s="1"/>
  <c r="F26" i="1"/>
  <c r="I26" i="1" s="1"/>
  <c r="F25" i="1"/>
  <c r="I25" i="1" s="1"/>
  <c r="F24" i="1" l="1"/>
  <c r="I24" i="1" s="1"/>
  <c r="F23" i="1"/>
  <c r="I23" i="1" s="1"/>
  <c r="F22" i="1"/>
  <c r="I22" i="1" s="1"/>
  <c r="F21" i="1"/>
  <c r="I21" i="1" s="1"/>
  <c r="F20" i="1"/>
  <c r="I20" i="1" s="1"/>
  <c r="F19" i="1"/>
  <c r="I19" i="1" s="1"/>
  <c r="F18" i="1"/>
  <c r="I18" i="1" s="1"/>
  <c r="I17" i="1"/>
  <c r="I40" i="1" s="1"/>
  <c r="F16" i="1"/>
  <c r="I16" i="1" s="1"/>
  <c r="F15" i="1"/>
  <c r="I15" i="1" s="1"/>
  <c r="F14" i="1"/>
  <c r="I14" i="1" s="1"/>
</calcChain>
</file>

<file path=xl/sharedStrings.xml><?xml version="1.0" encoding="utf-8"?>
<sst xmlns="http://schemas.openxmlformats.org/spreadsheetml/2006/main" count="69" uniqueCount="44">
  <si>
    <t>п\п</t>
  </si>
  <si>
    <t>Наименование</t>
  </si>
  <si>
    <t>Цена за ед. продукции (руб.)</t>
  </si>
  <si>
    <t>Средняя арифметическая стоимость (руб.)</t>
  </si>
  <si>
    <t>Сумма (руб.)</t>
  </si>
  <si>
    <t xml:space="preserve">                                                                  </t>
  </si>
  <si>
    <t>поставщик №1</t>
  </si>
  <si>
    <t>поставщик №2</t>
  </si>
  <si>
    <t>поставщик №3</t>
  </si>
  <si>
    <t>Ед.измерения</t>
  </si>
  <si>
    <t xml:space="preserve">Кол-во </t>
  </si>
  <si>
    <t>Согласовано</t>
  </si>
  <si>
    <t>Директор</t>
  </si>
  <si>
    <t>С.Г. Курлович</t>
  </si>
  <si>
    <r>
      <rPr>
        <b/>
        <sz val="10"/>
        <color theme="1"/>
        <rFont val="Times New Roman"/>
        <family val="1"/>
        <charset val="204"/>
      </rPr>
      <t xml:space="preserve">Обоснование начальной (максимальной) цены  договора
на поставку тест-систем для нужд ФГБУ «Свердловский референтный центр Россельхознадзора» 
</t>
    </r>
    <r>
      <rPr>
        <sz val="10"/>
        <color theme="1"/>
        <rFont val="Times New Roman"/>
        <family val="1"/>
        <charset val="204"/>
      </rPr>
      <t xml:space="preserve">
          </t>
    </r>
  </si>
  <si>
    <t>Шт.</t>
  </si>
  <si>
    <t>Итого:</t>
  </si>
  <si>
    <t>Набор реагентов для выделения ДНК из растительного материала, продуктов питания, пищевого сырья растительного и животного происхождения, кормов для животных и семян с использованием ЦТАБ «Сорб-ГМО-Б» (ЦТАБ+сорбент)</t>
  </si>
  <si>
    <t>Набор реагентов для обнаружения и дифференциации ДНК курицы (Gallus gallus) и индейки (Meleagris gallopavo) методом полимеразной цепной реакции в реальном времени «Gallus gallus/Meleagris gallopavo Ident RT multiplex»</t>
  </si>
  <si>
    <t>Набор реагентов для обнаружения ДНК свиньи (Sus scrofa) методом полимеразной цепной реакции в реальном времени «Sus scrofa Ident RT»</t>
  </si>
  <si>
    <t>Набор реагентов «ГМО-МагноСорб- Автомат 48» (гуанидин + магнитный сорбент) для автоматического выделения ДНК из растительного сырья и пищевых продуктов на роботизированных станциях TECAN</t>
  </si>
  <si>
    <t>Набор реагентов для обнаружения растительной ДНК и регуляторных последовательностей 35S, FMV, NOS в геноме ГМО растительного происхождения методом полимеразной цепной реакции в реальном времени «Растение/35S+FMV/NOS скрининг»</t>
  </si>
  <si>
    <t>Набор реагентов для обнаружения вируса мозаики цветной капусты и промотора 35S CaMV в геноме ГМО растительного происхождения методом полимеразной цепной реакции в реальном времени (ПЦР-РВ) «CaMV / 35S скрининг»</t>
  </si>
  <si>
    <t>Набор реагентов для обнаружения специфичных для ГМ растений генов pat, bar и cp4 EPSPS методом полимеразной цепной реакции в реальном времени «Pat/EPSPS/Bar скрининг»</t>
  </si>
  <si>
    <t>Набор реагентов для обнаружения ДНК картофеля и чужеродного гена Cry3A в геноме ГМО растительного происхождения методом полимеразной цепной реакции в реальном времени «Картофель / Cry3A скрининг»</t>
  </si>
  <si>
    <t>Набор реагентов для обнаружения ДНК рапса и регуляторной последовательности терминатора NOS, генов pat и cp4 EPSPS в геноме ГМО растительного происхождения методом полимеразной цепной реакции в реальном времени «Рапс / Pat / EPSPS / NOS скрининг»</t>
  </si>
  <si>
    <t xml:space="preserve">Набор реагентов «ФитоСорб-Автомат-48» для автоматического выделения нуклеиновых кислот из растительного материала на роботизированных станциях TECAN. </t>
  </si>
  <si>
    <t>Набор реагентов «Ralstonia solanacearum-РВ» для выявления ДНК Ralstonia solanacearum (раса 3, bv.2) и Ralstonia solanacearum (раса 1, bv.1)</t>
  </si>
  <si>
    <t>Набор реагентов «Synchytrium endobioticum-РВ» для выявления ДНК возбудителя рака картофеля</t>
  </si>
  <si>
    <t>«ERWINIA AMYLOVORA-РВ» для выявления ДНК возбудителя  бактериального ожога Ervinia amylovora плодовых методом полимеразной цепной реакции  в реальном времени (ПЦР-РВ)</t>
  </si>
  <si>
    <t>Набор реагентов «Ralstonia solanacearum (раса 3, bv.2), Clavibacter michiganensis subsp. sepedonicum -РВ» для выявления ДНК  возбудителя бурой и кольцевой гнили картофеля   методом ПЦР-РВ</t>
  </si>
  <si>
    <t>«ВИРУС НЕКРОТИЧЕСКОЙ ПЯТНИСТОСТИ БАЛЬЗА МИНА» для выявления РНК вируса некротической пятнистости бальзамина (Impatiens necrotic spot virus)</t>
  </si>
  <si>
    <t>Набор реагентов для выделения ДНК из растительного материала, продуктов питания, пищевого сырья растительного и животного происхождения, кормов для животных и семян «Сорб-ГМО-А» (гуанидин+сорбент)</t>
  </si>
  <si>
    <t>Набор реагентов для выявления РНК вируса бронзовости томата методом полимеразной цепной реакции в реальном времени совмещенной с реакцией обратной транскрипции (ОТ-ПЦР-РВ) «Tomato spotted wilt virus – РВ»</t>
  </si>
  <si>
    <t>Набор реагентов «Tomato brown rugose fruit virus-РВ» для выявления РНК вируса коричневой морщинистости плодов томата методом ОТ-ПЦР-РВ</t>
  </si>
  <si>
    <t>Набор реагентов «Chrysanthemum stunt pospoviroid-РВ» для выявления РНК  вироида карликовости хризантем методом ОТ-ПЦР-РВ.</t>
  </si>
  <si>
    <t>Набор реагентов для обнаружения ДНК сои и регуляторных последовательностей 35S, FMV, NOS в геноме ГМО растительного происхождения методом полимеразной цепной реакции в реальном времени «Соя/35S+FMV/NOS скрининг».</t>
  </si>
  <si>
    <t>Набор реагентов «Monilinia –РВ» для выявления ДНК Monilinia fructicola, а также Monilinia fructigena, polystroma и  laxa методом полимеразной цепной реакции (ПЦР-РВ).</t>
  </si>
  <si>
    <t xml:space="preserve">  «ВИРУС ШАРКИ (ОСПЫ) СЛИВЫ - РВ»
для выявления РНК возбудителя шарки (оспы) сливы
Plum Pox Virus методом обратной транскрипции, совмещенной с полимеразной цепной реакцией в реальном времени (ОТ-ПЦР-РВ)
</t>
  </si>
  <si>
    <t xml:space="preserve">«Бактериальный вилт кукурузы-РВ» для выявления  ДНК возбудителя бактериального вилта кукурузы
Pantoea stewartii subsp. stewartii
</t>
  </si>
  <si>
    <t>Набор реагентов «Andean potato mottle virus-РВ» для выявления РНК андийсккого комовируса крапчатости картофеля  методом ОТ-ПЦР-РВ.</t>
  </si>
  <si>
    <t>Набор реагентов «Tomato ringspot virus-РВ» для выявления РНК вируса кольцевой пятнистости томата методом ОТ-ПЦР-РВ.</t>
  </si>
  <si>
    <t xml:space="preserve">Набор реагентов для выявления РНК вируса кольцевой пятнистости табака методом полимеразной цепной реакции в реальном времени совмещенной с реакцией обратной транскрипции (ОТ-ПЦР-РВ) «Tobacco ringspot virus-РВ». </t>
  </si>
  <si>
    <t xml:space="preserve">Начальная (максимальная) цена  договора составляет: 949 041 (девятьсот сорок девять тысяч сорок один) рубль 67 копеек.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</si>
</sst>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#,##0.00;[Red]#,##0.00"/>
  </numFmts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3" fillId="0" borderId="0" xfId="0" applyFont="1"/>
    <xf numFmtId="0" fontId="0" fillId="0" borderId="0" xfId="0" applyAlignment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165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/>
    <xf numFmtId="0" fontId="2" fillId="0" borderId="1" xfId="0" applyFont="1" applyBorder="1"/>
    <xf numFmtId="164" fontId="5" fillId="0" borderId="1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5"/>
  <sheetViews>
    <sheetView tabSelected="1" topLeftCell="A33" zoomScaleNormal="100" workbookViewId="0">
      <selection activeCell="B43" sqref="B43"/>
    </sheetView>
  </sheetViews>
  <sheetFormatPr defaultRowHeight="15" x14ac:dyDescent="0.25"/>
  <cols>
    <col min="1" max="1" width="4.5703125" customWidth="1"/>
    <col min="2" max="2" width="37" customWidth="1"/>
    <col min="3" max="3" width="13.7109375" customWidth="1"/>
    <col min="4" max="4" width="17.28515625" customWidth="1"/>
    <col min="5" max="5" width="15.7109375" customWidth="1"/>
    <col min="6" max="6" width="15.28515625" customWidth="1"/>
    <col min="7" max="7" width="8.28515625" customWidth="1"/>
    <col min="8" max="8" width="9.28515625" customWidth="1"/>
    <col min="9" max="9" width="14.5703125" customWidth="1"/>
  </cols>
  <sheetData>
    <row r="1" spans="1:9" ht="34.5" customHeight="1" x14ac:dyDescent="0.25">
      <c r="A1" s="14" t="s">
        <v>14</v>
      </c>
      <c r="B1" s="17"/>
      <c r="C1" s="17"/>
      <c r="D1" s="17"/>
      <c r="E1" s="17"/>
      <c r="F1" s="17"/>
      <c r="G1" s="17"/>
      <c r="H1" s="17"/>
      <c r="I1" s="17"/>
    </row>
    <row r="2" spans="1:9" ht="12" customHeight="1" x14ac:dyDescent="0.25">
      <c r="A2" s="17"/>
      <c r="B2" s="17"/>
      <c r="C2" s="17"/>
      <c r="D2" s="17"/>
      <c r="E2" s="17"/>
      <c r="F2" s="17"/>
      <c r="G2" s="17"/>
      <c r="H2" s="17"/>
      <c r="I2" s="17"/>
    </row>
    <row r="3" spans="1:9" ht="4.9000000000000004" customHeight="1" x14ac:dyDescent="0.25">
      <c r="A3" s="17"/>
      <c r="B3" s="17"/>
      <c r="C3" s="17"/>
      <c r="D3" s="17"/>
      <c r="E3" s="17"/>
      <c r="F3" s="17"/>
      <c r="G3" s="17"/>
      <c r="H3" s="17"/>
      <c r="I3" s="17"/>
    </row>
    <row r="4" spans="1:9" ht="15.6" hidden="1" customHeight="1" x14ac:dyDescent="0.25">
      <c r="A4" s="17"/>
      <c r="B4" s="17"/>
      <c r="C4" s="17"/>
      <c r="D4" s="17"/>
      <c r="E4" s="17"/>
      <c r="F4" s="17"/>
      <c r="G4" s="17"/>
      <c r="H4" s="17"/>
      <c r="I4" s="17"/>
    </row>
    <row r="5" spans="1:9" ht="1.9" hidden="1" customHeight="1" x14ac:dyDescent="0.25">
      <c r="A5" s="17"/>
      <c r="B5" s="17"/>
      <c r="C5" s="17"/>
      <c r="D5" s="17"/>
      <c r="E5" s="17"/>
      <c r="F5" s="17"/>
      <c r="G5" s="17"/>
      <c r="H5" s="17"/>
      <c r="I5" s="17"/>
    </row>
    <row r="6" spans="1:9" hidden="1" x14ac:dyDescent="0.25">
      <c r="A6" s="17"/>
      <c r="B6" s="17"/>
      <c r="C6" s="17"/>
      <c r="D6" s="17"/>
      <c r="E6" s="17"/>
      <c r="F6" s="17"/>
      <c r="G6" s="17"/>
      <c r="H6" s="17"/>
      <c r="I6" s="17"/>
    </row>
    <row r="7" spans="1:9" ht="8.25" hidden="1" customHeight="1" x14ac:dyDescent="0.25">
      <c r="A7" s="17"/>
      <c r="B7" s="17"/>
      <c r="C7" s="17"/>
      <c r="D7" s="17"/>
      <c r="E7" s="17"/>
      <c r="F7" s="17"/>
      <c r="G7" s="17"/>
      <c r="H7" s="17"/>
      <c r="I7" s="17"/>
    </row>
    <row r="8" spans="1:9" hidden="1" x14ac:dyDescent="0.25">
      <c r="A8" s="17"/>
      <c r="B8" s="17"/>
      <c r="C8" s="17"/>
      <c r="D8" s="17"/>
      <c r="E8" s="17"/>
      <c r="F8" s="17"/>
      <c r="G8" s="17"/>
      <c r="H8" s="17"/>
      <c r="I8" s="17"/>
    </row>
    <row r="9" spans="1:9" ht="3.75" hidden="1" customHeight="1" x14ac:dyDescent="0.25">
      <c r="A9" s="17"/>
      <c r="B9" s="17"/>
      <c r="C9" s="17"/>
      <c r="D9" s="17"/>
      <c r="E9" s="17"/>
      <c r="F9" s="17"/>
      <c r="G9" s="17"/>
      <c r="H9" s="17"/>
      <c r="I9" s="17"/>
    </row>
    <row r="10" spans="1:9" hidden="1" x14ac:dyDescent="0.25">
      <c r="A10" s="17"/>
      <c r="B10" s="17"/>
      <c r="C10" s="17"/>
      <c r="D10" s="17"/>
      <c r="E10" s="17"/>
      <c r="F10" s="17"/>
      <c r="G10" s="17"/>
      <c r="H10" s="17"/>
      <c r="I10" s="17"/>
    </row>
    <row r="11" spans="1:9" hidden="1" x14ac:dyDescent="0.25">
      <c r="A11" s="17"/>
      <c r="B11" s="17"/>
      <c r="C11" s="17"/>
      <c r="D11" s="17"/>
      <c r="E11" s="17"/>
      <c r="F11" s="17"/>
      <c r="G11" s="17"/>
      <c r="H11" s="17"/>
      <c r="I11" s="17"/>
    </row>
    <row r="12" spans="1:9" ht="23.25" customHeight="1" x14ac:dyDescent="0.25">
      <c r="A12" s="15" t="s">
        <v>0</v>
      </c>
      <c r="B12" s="18" t="s">
        <v>1</v>
      </c>
      <c r="C12" s="20" t="s">
        <v>2</v>
      </c>
      <c r="D12" s="21"/>
      <c r="E12" s="22"/>
      <c r="F12" s="15" t="s">
        <v>3</v>
      </c>
      <c r="G12" s="15" t="s">
        <v>9</v>
      </c>
      <c r="H12" s="15" t="s">
        <v>10</v>
      </c>
      <c r="I12" s="15" t="s">
        <v>4</v>
      </c>
    </row>
    <row r="13" spans="1:9" ht="27.75" customHeight="1" x14ac:dyDescent="0.25">
      <c r="A13" s="16"/>
      <c r="B13" s="19"/>
      <c r="C13" s="2" t="s">
        <v>6</v>
      </c>
      <c r="D13" s="2" t="s">
        <v>7</v>
      </c>
      <c r="E13" s="2" t="s">
        <v>8</v>
      </c>
      <c r="F13" s="16"/>
      <c r="G13" s="16"/>
      <c r="H13" s="16"/>
      <c r="I13" s="16"/>
    </row>
    <row r="14" spans="1:9" ht="76.5" x14ac:dyDescent="0.25">
      <c r="A14" s="5">
        <v>1</v>
      </c>
      <c r="B14" s="6" t="s">
        <v>17</v>
      </c>
      <c r="C14" s="7">
        <v>1725</v>
      </c>
      <c r="D14" s="7">
        <v>1810</v>
      </c>
      <c r="E14" s="7">
        <v>1760</v>
      </c>
      <c r="F14" s="7">
        <f t="shared" ref="F14:F39" si="0">ROUND(((C14+D14+E14)/3),2)</f>
        <v>1765</v>
      </c>
      <c r="G14" s="8" t="s">
        <v>15</v>
      </c>
      <c r="H14" s="2">
        <v>8</v>
      </c>
      <c r="I14" s="9">
        <f>F14*H14</f>
        <v>14120</v>
      </c>
    </row>
    <row r="15" spans="1:9" ht="76.5" x14ac:dyDescent="0.25">
      <c r="A15" s="5">
        <v>2</v>
      </c>
      <c r="B15" s="6" t="s">
        <v>18</v>
      </c>
      <c r="C15" s="7">
        <v>5660</v>
      </c>
      <c r="D15" s="7">
        <v>6120</v>
      </c>
      <c r="E15" s="7">
        <v>6010</v>
      </c>
      <c r="F15" s="7">
        <f t="shared" si="0"/>
        <v>5930</v>
      </c>
      <c r="G15" s="8" t="s">
        <v>15</v>
      </c>
      <c r="H15" s="2">
        <v>5</v>
      </c>
      <c r="I15" s="9">
        <f>F15*H15</f>
        <v>29650</v>
      </c>
    </row>
    <row r="16" spans="1:9" ht="51" x14ac:dyDescent="0.25">
      <c r="A16" s="5">
        <v>3</v>
      </c>
      <c r="B16" s="6" t="s">
        <v>19</v>
      </c>
      <c r="C16" s="7">
        <v>5660</v>
      </c>
      <c r="D16" s="7">
        <v>6120</v>
      </c>
      <c r="E16" s="7">
        <v>6010</v>
      </c>
      <c r="F16" s="7">
        <f t="shared" si="0"/>
        <v>5930</v>
      </c>
      <c r="G16" s="8" t="s">
        <v>15</v>
      </c>
      <c r="H16" s="2">
        <v>5</v>
      </c>
      <c r="I16" s="9">
        <f t="shared" ref="I16:I39" si="1">F16*H16</f>
        <v>29650</v>
      </c>
    </row>
    <row r="17" spans="1:9" ht="76.5" x14ac:dyDescent="0.25">
      <c r="A17" s="5">
        <v>4</v>
      </c>
      <c r="B17" s="6" t="s">
        <v>20</v>
      </c>
      <c r="C17" s="7">
        <v>2380</v>
      </c>
      <c r="D17" s="7">
        <v>2700</v>
      </c>
      <c r="E17" s="7">
        <v>2515</v>
      </c>
      <c r="F17" s="7">
        <v>2531.67</v>
      </c>
      <c r="G17" s="8" t="s">
        <v>15</v>
      </c>
      <c r="H17" s="2">
        <v>10</v>
      </c>
      <c r="I17" s="9">
        <f t="shared" si="1"/>
        <v>25316.7</v>
      </c>
    </row>
    <row r="18" spans="1:9" ht="89.25" x14ac:dyDescent="0.25">
      <c r="A18" s="5">
        <v>5</v>
      </c>
      <c r="B18" s="6" t="s">
        <v>21</v>
      </c>
      <c r="C18" s="7">
        <v>11530</v>
      </c>
      <c r="D18" s="7">
        <v>12120</v>
      </c>
      <c r="E18" s="7">
        <v>11900</v>
      </c>
      <c r="F18" s="7">
        <f t="shared" si="0"/>
        <v>11850</v>
      </c>
      <c r="G18" s="8" t="s">
        <v>15</v>
      </c>
      <c r="H18" s="2">
        <v>15</v>
      </c>
      <c r="I18" s="9">
        <f t="shared" si="1"/>
        <v>177750</v>
      </c>
    </row>
    <row r="19" spans="1:9" ht="76.5" x14ac:dyDescent="0.25">
      <c r="A19" s="5">
        <v>6</v>
      </c>
      <c r="B19" s="6" t="s">
        <v>36</v>
      </c>
      <c r="C19" s="7">
        <v>11530</v>
      </c>
      <c r="D19" s="7">
        <v>12120</v>
      </c>
      <c r="E19" s="7">
        <v>11900</v>
      </c>
      <c r="F19" s="7">
        <f t="shared" si="0"/>
        <v>11850</v>
      </c>
      <c r="G19" s="8" t="s">
        <v>15</v>
      </c>
      <c r="H19" s="2">
        <v>2</v>
      </c>
      <c r="I19" s="9">
        <f t="shared" si="1"/>
        <v>23700</v>
      </c>
    </row>
    <row r="20" spans="1:9" ht="76.5" x14ac:dyDescent="0.25">
      <c r="A20" s="5">
        <v>7</v>
      </c>
      <c r="B20" s="6" t="s">
        <v>22</v>
      </c>
      <c r="C20" s="7">
        <v>4460</v>
      </c>
      <c r="D20" s="7">
        <v>5015</v>
      </c>
      <c r="E20" s="7">
        <v>4810</v>
      </c>
      <c r="F20" s="7">
        <f t="shared" si="0"/>
        <v>4761.67</v>
      </c>
      <c r="G20" s="8" t="s">
        <v>15</v>
      </c>
      <c r="H20" s="2">
        <v>1</v>
      </c>
      <c r="I20" s="9">
        <f t="shared" si="1"/>
        <v>4761.67</v>
      </c>
    </row>
    <row r="21" spans="1:9" ht="63.75" x14ac:dyDescent="0.25">
      <c r="A21" s="5">
        <v>8</v>
      </c>
      <c r="B21" s="6" t="s">
        <v>23</v>
      </c>
      <c r="C21" s="7">
        <v>6045</v>
      </c>
      <c r="D21" s="7">
        <v>6520</v>
      </c>
      <c r="E21" s="7">
        <v>6350</v>
      </c>
      <c r="F21" s="7">
        <f t="shared" si="0"/>
        <v>6305</v>
      </c>
      <c r="G21" s="8" t="s">
        <v>15</v>
      </c>
      <c r="H21" s="2">
        <v>9</v>
      </c>
      <c r="I21" s="9">
        <f t="shared" si="1"/>
        <v>56745</v>
      </c>
    </row>
    <row r="22" spans="1:9" ht="76.5" x14ac:dyDescent="0.25">
      <c r="A22" s="5">
        <v>9</v>
      </c>
      <c r="B22" s="6" t="s">
        <v>24</v>
      </c>
      <c r="C22" s="7">
        <v>6045</v>
      </c>
      <c r="D22" s="7">
        <v>6520</v>
      </c>
      <c r="E22" s="7">
        <v>6350</v>
      </c>
      <c r="F22" s="7">
        <f t="shared" si="0"/>
        <v>6305</v>
      </c>
      <c r="G22" s="8" t="s">
        <v>15</v>
      </c>
      <c r="H22" s="2">
        <v>3</v>
      </c>
      <c r="I22" s="9">
        <f t="shared" si="1"/>
        <v>18915</v>
      </c>
    </row>
    <row r="23" spans="1:9" ht="89.25" x14ac:dyDescent="0.25">
      <c r="A23" s="5">
        <v>10</v>
      </c>
      <c r="B23" s="6" t="s">
        <v>25</v>
      </c>
      <c r="C23" s="7">
        <v>6045</v>
      </c>
      <c r="D23" s="7">
        <v>6520</v>
      </c>
      <c r="E23" s="7">
        <v>6350</v>
      </c>
      <c r="F23" s="7">
        <f t="shared" si="0"/>
        <v>6305</v>
      </c>
      <c r="G23" s="8" t="s">
        <v>15</v>
      </c>
      <c r="H23" s="2">
        <v>3</v>
      </c>
      <c r="I23" s="9">
        <f t="shared" si="1"/>
        <v>18915</v>
      </c>
    </row>
    <row r="24" spans="1:9" ht="63.75" x14ac:dyDescent="0.25">
      <c r="A24" s="5">
        <v>11</v>
      </c>
      <c r="B24" s="6" t="s">
        <v>26</v>
      </c>
      <c r="C24" s="7">
        <v>2625</v>
      </c>
      <c r="D24" s="7">
        <v>3315</v>
      </c>
      <c r="E24" s="7">
        <v>3010</v>
      </c>
      <c r="F24" s="7">
        <f t="shared" si="0"/>
        <v>2983.33</v>
      </c>
      <c r="G24" s="8" t="s">
        <v>15</v>
      </c>
      <c r="H24" s="2">
        <v>4</v>
      </c>
      <c r="I24" s="9">
        <f t="shared" si="1"/>
        <v>11933.32</v>
      </c>
    </row>
    <row r="25" spans="1:9" ht="51" x14ac:dyDescent="0.25">
      <c r="A25" s="5">
        <v>12</v>
      </c>
      <c r="B25" s="6" t="s">
        <v>27</v>
      </c>
      <c r="C25" s="7">
        <v>8990</v>
      </c>
      <c r="D25" s="7">
        <v>9610</v>
      </c>
      <c r="E25" s="7">
        <v>9400</v>
      </c>
      <c r="F25" s="7">
        <f t="shared" si="0"/>
        <v>9333.33</v>
      </c>
      <c r="G25" s="8" t="s">
        <v>15</v>
      </c>
      <c r="H25" s="2">
        <v>2</v>
      </c>
      <c r="I25" s="9">
        <f t="shared" si="1"/>
        <v>18666.66</v>
      </c>
    </row>
    <row r="26" spans="1:9" ht="38.25" x14ac:dyDescent="0.25">
      <c r="A26" s="5">
        <v>13</v>
      </c>
      <c r="B26" s="6" t="s">
        <v>28</v>
      </c>
      <c r="C26" s="7">
        <v>8990</v>
      </c>
      <c r="D26" s="7">
        <v>9610</v>
      </c>
      <c r="E26" s="7">
        <v>9400</v>
      </c>
      <c r="F26" s="7">
        <f t="shared" si="0"/>
        <v>9333.33</v>
      </c>
      <c r="G26" s="8" t="s">
        <v>15</v>
      </c>
      <c r="H26" s="2">
        <v>1</v>
      </c>
      <c r="I26" s="9">
        <f t="shared" si="1"/>
        <v>9333.33</v>
      </c>
    </row>
    <row r="27" spans="1:9" ht="63.75" x14ac:dyDescent="0.25">
      <c r="A27" s="5">
        <v>14</v>
      </c>
      <c r="B27" s="6" t="s">
        <v>29</v>
      </c>
      <c r="C27" s="7">
        <v>8990</v>
      </c>
      <c r="D27" s="7">
        <v>9610</v>
      </c>
      <c r="E27" s="7">
        <v>9400</v>
      </c>
      <c r="F27" s="7">
        <f t="shared" si="0"/>
        <v>9333.33</v>
      </c>
      <c r="G27" s="8" t="s">
        <v>15</v>
      </c>
      <c r="H27" s="2">
        <v>4</v>
      </c>
      <c r="I27" s="9">
        <f t="shared" si="1"/>
        <v>37333.32</v>
      </c>
    </row>
    <row r="28" spans="1:9" ht="102" x14ac:dyDescent="0.25">
      <c r="A28" s="5">
        <v>15</v>
      </c>
      <c r="B28" s="6" t="s">
        <v>38</v>
      </c>
      <c r="C28" s="7">
        <v>10375</v>
      </c>
      <c r="D28" s="7">
        <v>10990</v>
      </c>
      <c r="E28" s="7">
        <v>10715</v>
      </c>
      <c r="F28" s="7">
        <f t="shared" si="0"/>
        <v>10693.33</v>
      </c>
      <c r="G28" s="8" t="s">
        <v>15</v>
      </c>
      <c r="H28" s="2">
        <v>3</v>
      </c>
      <c r="I28" s="9">
        <f t="shared" si="1"/>
        <v>32079.99</v>
      </c>
    </row>
    <row r="29" spans="1:9" ht="63.75" x14ac:dyDescent="0.25">
      <c r="A29" s="5">
        <v>16</v>
      </c>
      <c r="B29" s="6" t="s">
        <v>30</v>
      </c>
      <c r="C29" s="7">
        <v>8990</v>
      </c>
      <c r="D29" s="7">
        <v>9610</v>
      </c>
      <c r="E29" s="7">
        <v>9400</v>
      </c>
      <c r="F29" s="7">
        <v>9333.34</v>
      </c>
      <c r="G29" s="8" t="s">
        <v>15</v>
      </c>
      <c r="H29" s="2">
        <v>1</v>
      </c>
      <c r="I29" s="9">
        <f t="shared" si="1"/>
        <v>9333.34</v>
      </c>
    </row>
    <row r="30" spans="1:9" ht="63.75" x14ac:dyDescent="0.25">
      <c r="A30" s="5">
        <v>17</v>
      </c>
      <c r="B30" s="6" t="s">
        <v>39</v>
      </c>
      <c r="C30" s="7">
        <v>8990</v>
      </c>
      <c r="D30" s="7">
        <v>9610</v>
      </c>
      <c r="E30" s="7">
        <v>9400</v>
      </c>
      <c r="F30" s="7">
        <f t="shared" si="0"/>
        <v>9333.33</v>
      </c>
      <c r="G30" s="8" t="s">
        <v>15</v>
      </c>
      <c r="H30" s="2">
        <v>4</v>
      </c>
      <c r="I30" s="9">
        <f t="shared" si="1"/>
        <v>37333.32</v>
      </c>
    </row>
    <row r="31" spans="1:9" ht="63.75" x14ac:dyDescent="0.25">
      <c r="A31" s="5">
        <v>18</v>
      </c>
      <c r="B31" s="6" t="s">
        <v>37</v>
      </c>
      <c r="C31" s="7">
        <v>8990</v>
      </c>
      <c r="D31" s="7">
        <v>9610</v>
      </c>
      <c r="E31" s="7">
        <v>9400</v>
      </c>
      <c r="F31" s="7">
        <f t="shared" si="0"/>
        <v>9333.33</v>
      </c>
      <c r="G31" s="8" t="s">
        <v>15</v>
      </c>
      <c r="H31" s="2">
        <v>1</v>
      </c>
      <c r="I31" s="9">
        <f t="shared" si="1"/>
        <v>9333.33</v>
      </c>
    </row>
    <row r="32" spans="1:9" ht="63.75" x14ac:dyDescent="0.25">
      <c r="A32" s="5">
        <v>19</v>
      </c>
      <c r="B32" s="6" t="s">
        <v>31</v>
      </c>
      <c r="C32" s="7">
        <v>10375</v>
      </c>
      <c r="D32" s="7">
        <v>10990</v>
      </c>
      <c r="E32" s="7">
        <v>10715</v>
      </c>
      <c r="F32" s="7">
        <f t="shared" si="0"/>
        <v>10693.33</v>
      </c>
      <c r="G32" s="8" t="s">
        <v>15</v>
      </c>
      <c r="H32" s="2">
        <v>4</v>
      </c>
      <c r="I32" s="9">
        <f t="shared" si="1"/>
        <v>42773.32</v>
      </c>
    </row>
    <row r="33" spans="1:9" ht="76.5" x14ac:dyDescent="0.25">
      <c r="A33" s="5">
        <v>20</v>
      </c>
      <c r="B33" s="6" t="s">
        <v>32</v>
      </c>
      <c r="C33" s="7">
        <v>1725</v>
      </c>
      <c r="D33" s="7">
        <v>1810</v>
      </c>
      <c r="E33" s="7">
        <v>1760</v>
      </c>
      <c r="F33" s="7">
        <f t="shared" si="0"/>
        <v>1765</v>
      </c>
      <c r="G33" s="8" t="s">
        <v>15</v>
      </c>
      <c r="H33" s="2">
        <v>6</v>
      </c>
      <c r="I33" s="9">
        <f t="shared" si="1"/>
        <v>10590</v>
      </c>
    </row>
    <row r="34" spans="1:9" ht="76.5" x14ac:dyDescent="0.25">
      <c r="A34" s="5">
        <v>21</v>
      </c>
      <c r="B34" s="6" t="s">
        <v>33</v>
      </c>
      <c r="C34" s="7">
        <v>10375</v>
      </c>
      <c r="D34" s="7">
        <v>10990</v>
      </c>
      <c r="E34" s="7">
        <v>10715</v>
      </c>
      <c r="F34" s="7">
        <f t="shared" si="0"/>
        <v>10693.33</v>
      </c>
      <c r="G34" s="8" t="s">
        <v>15</v>
      </c>
      <c r="H34" s="2">
        <v>12</v>
      </c>
      <c r="I34" s="9">
        <f t="shared" si="1"/>
        <v>128319.96</v>
      </c>
    </row>
    <row r="35" spans="1:9" ht="51" x14ac:dyDescent="0.25">
      <c r="A35" s="5">
        <v>22</v>
      </c>
      <c r="B35" s="6" t="s">
        <v>34</v>
      </c>
      <c r="C35" s="7">
        <v>10375</v>
      </c>
      <c r="D35" s="7">
        <v>10990</v>
      </c>
      <c r="E35" s="7">
        <v>10715</v>
      </c>
      <c r="F35" s="7">
        <v>10693.34</v>
      </c>
      <c r="G35" s="8" t="s">
        <v>15</v>
      </c>
      <c r="H35" s="2">
        <v>12</v>
      </c>
      <c r="I35" s="9">
        <f t="shared" si="1"/>
        <v>128320.08</v>
      </c>
    </row>
    <row r="36" spans="1:9" ht="51" x14ac:dyDescent="0.25">
      <c r="A36" s="5">
        <v>23</v>
      </c>
      <c r="B36" s="6" t="s">
        <v>35</v>
      </c>
      <c r="C36" s="7">
        <v>9880</v>
      </c>
      <c r="D36" s="7">
        <v>10130</v>
      </c>
      <c r="E36" s="7">
        <v>10015</v>
      </c>
      <c r="F36" s="7">
        <f t="shared" si="0"/>
        <v>10008.33</v>
      </c>
      <c r="G36" s="8" t="s">
        <v>15</v>
      </c>
      <c r="H36" s="2">
        <v>1</v>
      </c>
      <c r="I36" s="9">
        <f t="shared" si="1"/>
        <v>10008.33</v>
      </c>
    </row>
    <row r="37" spans="1:9" ht="51" x14ac:dyDescent="0.25">
      <c r="A37" s="5">
        <v>24</v>
      </c>
      <c r="B37" s="6" t="s">
        <v>40</v>
      </c>
      <c r="C37" s="7">
        <v>10375</v>
      </c>
      <c r="D37" s="7">
        <v>10990</v>
      </c>
      <c r="E37" s="7">
        <v>10715</v>
      </c>
      <c r="F37" s="7">
        <f t="shared" si="0"/>
        <v>10693.33</v>
      </c>
      <c r="G37" s="8" t="s">
        <v>15</v>
      </c>
      <c r="H37" s="2">
        <v>2</v>
      </c>
      <c r="I37" s="9">
        <f t="shared" si="1"/>
        <v>21386.66</v>
      </c>
    </row>
    <row r="38" spans="1:9" ht="38.25" x14ac:dyDescent="0.25">
      <c r="A38" s="5">
        <v>25</v>
      </c>
      <c r="B38" s="6" t="s">
        <v>41</v>
      </c>
      <c r="C38" s="7">
        <v>10375</v>
      </c>
      <c r="D38" s="7">
        <v>10990</v>
      </c>
      <c r="E38" s="7">
        <v>10715</v>
      </c>
      <c r="F38" s="7">
        <f t="shared" si="0"/>
        <v>10693.33</v>
      </c>
      <c r="G38" s="8" t="s">
        <v>15</v>
      </c>
      <c r="H38" s="2">
        <v>2</v>
      </c>
      <c r="I38" s="9">
        <f t="shared" si="1"/>
        <v>21386.66</v>
      </c>
    </row>
    <row r="39" spans="1:9" ht="76.5" x14ac:dyDescent="0.25">
      <c r="A39" s="5">
        <v>26</v>
      </c>
      <c r="B39" s="6" t="s">
        <v>42</v>
      </c>
      <c r="C39" s="7">
        <v>10375</v>
      </c>
      <c r="D39" s="7">
        <v>10990</v>
      </c>
      <c r="E39" s="7">
        <v>10715</v>
      </c>
      <c r="F39" s="7">
        <v>10693.34</v>
      </c>
      <c r="G39" s="8" t="s">
        <v>15</v>
      </c>
      <c r="H39" s="2">
        <v>2</v>
      </c>
      <c r="I39" s="9">
        <f t="shared" si="1"/>
        <v>21386.68</v>
      </c>
    </row>
    <row r="40" spans="1:9" x14ac:dyDescent="0.25">
      <c r="A40" s="10"/>
      <c r="B40" s="11" t="s">
        <v>16</v>
      </c>
      <c r="C40" s="12"/>
      <c r="D40" s="12"/>
      <c r="E40" s="12"/>
      <c r="F40" s="12"/>
      <c r="G40" s="12"/>
      <c r="H40" s="12"/>
      <c r="I40" s="13">
        <f>SUM(I14:I39)</f>
        <v>949041.67</v>
      </c>
    </row>
    <row r="41" spans="1:9" ht="27.75" customHeight="1" x14ac:dyDescent="0.25"/>
    <row r="42" spans="1:9" ht="53.25" customHeight="1" x14ac:dyDescent="0.25">
      <c r="A42" s="1"/>
      <c r="B42" s="14" t="s">
        <v>43</v>
      </c>
      <c r="C42" s="14"/>
      <c r="D42" s="14"/>
      <c r="E42" s="14"/>
      <c r="F42" s="14"/>
      <c r="G42" s="14"/>
      <c r="H42" s="14"/>
      <c r="I42" s="14"/>
    </row>
    <row r="43" spans="1:9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ht="25.5" customHeight="1" x14ac:dyDescent="0.25">
      <c r="A44" s="1"/>
      <c r="B44" s="1" t="s">
        <v>5</v>
      </c>
      <c r="C44" t="s">
        <v>11</v>
      </c>
      <c r="H44" s="1"/>
      <c r="I44" s="1"/>
    </row>
    <row r="45" spans="1:9" x14ac:dyDescent="0.25">
      <c r="C45" s="4" t="s">
        <v>12</v>
      </c>
      <c r="G45" t="s">
        <v>13</v>
      </c>
      <c r="H45" s="3"/>
    </row>
  </sheetData>
  <mergeCells count="9">
    <mergeCell ref="B42:I42"/>
    <mergeCell ref="I12:I13"/>
    <mergeCell ref="A1:I11"/>
    <mergeCell ref="A12:A13"/>
    <mergeCell ref="B12:B13"/>
    <mergeCell ref="F12:F13"/>
    <mergeCell ref="H12:H13"/>
    <mergeCell ref="C12:E12"/>
    <mergeCell ref="G12:G13"/>
  </mergeCells>
  <pageMargins left="0.25" right="0.25" top="0.75" bottom="0.75" header="0.3" footer="0.3"/>
  <pageSetup paperSize="9" scale="93" fitToHeight="0" orientation="landscape" r:id="rId1"/>
  <rowBreaks count="1" manualBreakCount="1">
    <brk id="19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2020-12-23T07:51:38Z</dcterms:modified>
</cp:coreProperties>
</file>