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390" tabRatio="500"/>
  </bookViews>
  <sheets>
    <sheet name="Лист1" sheetId="1" r:id="rId1"/>
  </sheets>
  <definedNames>
    <definedName name="Print_Area" localSheetId="0">Лист1!$A$1:$I$29</definedName>
  </definedNames>
  <calcPr calcId="145621" refMode="R1C1"/>
</workbook>
</file>

<file path=xl/calcChain.xml><?xml version="1.0" encoding="utf-8"?>
<calcChain xmlns="http://schemas.openxmlformats.org/spreadsheetml/2006/main">
  <c r="G14" i="1" l="1"/>
  <c r="I14" i="1" s="1"/>
  <c r="G15" i="1"/>
  <c r="I15" i="1" s="1"/>
  <c r="G16" i="1"/>
  <c r="I16" i="1" s="1"/>
  <c r="G17" i="1"/>
  <c r="I17" i="1" s="1"/>
  <c r="G12" i="1" l="1"/>
  <c r="G13" i="1"/>
  <c r="G18" i="1"/>
  <c r="G11" i="1"/>
  <c r="I11" i="1" l="1"/>
  <c r="I18" i="1" l="1"/>
  <c r="I12" i="1"/>
  <c r="I13" i="1"/>
  <c r="I19" i="1" l="1"/>
</calcChain>
</file>

<file path=xl/sharedStrings.xml><?xml version="1.0" encoding="utf-8"?>
<sst xmlns="http://schemas.openxmlformats.org/spreadsheetml/2006/main" count="41" uniqueCount="34">
  <si>
    <t>Характеристики объекта закупки</t>
  </si>
  <si>
    <t>Используемый метод определения НМЦК 
с обоснованием:</t>
  </si>
  <si>
    <t>Метод сопоставимых рыночных цен (анализа рынка) является приоритетным для определения и обоснования начальной (максимальной) цены контракта, цены контракта, заключаемого с единственным поставщиком (подрядчиком, исполнителем) (в соответствии с п.6 ст.22 44-ФЗ) 
Расчет выполнен в соответствии с Методическими рекомендациями, утвержденными приказом МЭР РФ от 02.10.2013 №567</t>
  </si>
  <si>
    <t>№</t>
  </si>
  <si>
    <t>Наименование товара, услуги (работы)</t>
  </si>
  <si>
    <t>Единица измерения</t>
  </si>
  <si>
    <t>Кол-во</t>
  </si>
  <si>
    <t>Средняя цена (руб.)</t>
  </si>
  <si>
    <t>ОКПД2</t>
  </si>
  <si>
    <t>НМЦК</t>
  </si>
  <si>
    <t>Цена (руб.)</t>
  </si>
  <si>
    <t>Работник контрактной службы/контрактный управляющий:</t>
  </si>
  <si>
    <t>(должность)</t>
  </si>
  <si>
    <t>/</t>
  </si>
  <si>
    <t>(подпись/расшифровка подписи)</t>
  </si>
  <si>
    <t>Килограмм</t>
  </si>
  <si>
    <t>10.51.11.111</t>
  </si>
  <si>
    <t>10.51.52.200</t>
  </si>
  <si>
    <t>Поставщик 1</t>
  </si>
  <si>
    <t>РАСЧЕТ НМЦК</t>
  </si>
  <si>
    <t xml:space="preserve">Обоснование начальной (максимальной) цены договора  </t>
  </si>
  <si>
    <t>Приложение №3</t>
  </si>
  <si>
    <t>Сметана, 15%, весовая</t>
  </si>
  <si>
    <t>10.51.52.190</t>
  </si>
  <si>
    <t>Штука</t>
  </si>
  <si>
    <t>Снежок, 2,5%, пл/стакан 0,2 кг</t>
  </si>
  <si>
    <t>Ряженка 2,5%, пл/стакан 0,2 кг</t>
  </si>
  <si>
    <t>Молоко, пленка финн-пак 3,2%</t>
  </si>
  <si>
    <t>Сметана 20%  штучная, пл/стакан 0,2 кг</t>
  </si>
  <si>
    <t xml:space="preserve">Творог весовой 5%, пл/ведро с крышкой 10 кг </t>
  </si>
  <si>
    <t>Масло сливочное 72,5%, фольга 10 гр</t>
  </si>
  <si>
    <t>Йогурт с фруктово-ягодными наполнителями в ассортименте, пл/стакан  0,125 кг</t>
  </si>
  <si>
    <t>На основании проведенного анализа рынка и расчетов, НМЦК составляет: 1 475 250 рублей.</t>
  </si>
  <si>
    <t>Дата подготовки обоснования НМЦК: 01.02.2021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</si>
</sst>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.8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10.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/>
      <bottom style="medium">
        <color rgb="FFC0C0C0"/>
      </bottom>
      <diagonal/>
    </border>
  </borders>
  <cellStyleXfs count="1">
    <xf numFmtId="0" fontId="0" fillId="0" borderId="0" applyAlignment="0"/>
  </cellStyleXfs>
  <cellXfs count="44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0" fontId="1" fillId="0" borderId="0" xfId="0" applyFont="1"/>
    <xf numFmtId="2" fontId="2" fillId="0" borderId="0" xfId="0" applyNumberFormat="1" applyFont="1" applyAlignment="1">
      <alignment vertical="top" wrapText="1"/>
    </xf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2" fontId="1" fillId="0" borderId="0" xfId="0" applyNumberFormat="1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1" xfId="0" applyFont="1" applyBorder="1"/>
    <xf numFmtId="4" fontId="4" fillId="0" borderId="1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2" fontId="1" fillId="0" borderId="3" xfId="0" applyNumberFormat="1" applyFont="1" applyBorder="1"/>
    <xf numFmtId="0" fontId="9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/>
    <xf numFmtId="0" fontId="1" fillId="0" borderId="1" xfId="0" applyNumberFormat="1" applyFont="1" applyFill="1" applyBorder="1" applyAlignment="1">
      <alignment horizontal="center" vertical="center"/>
    </xf>
    <xf numFmtId="0" fontId="0" fillId="0" borderId="0" xfId="0" applyNumberFormat="1"/>
    <xf numFmtId="0" fontId="6" fillId="0" borderId="0" xfId="0" applyNumberFormat="1" applyFont="1"/>
    <xf numFmtId="0" fontId="8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wrapText="1"/>
    </xf>
    <xf numFmtId="0" fontId="4" fillId="0" borderId="7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right"/>
    </xf>
    <xf numFmtId="0" fontId="4" fillId="0" borderId="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tabSelected="1" view="pageBreakPreview" zoomScaleNormal="100" zoomScaleSheetLayoutView="100" workbookViewId="0">
      <selection activeCell="F26" sqref="F26"/>
    </sheetView>
  </sheetViews>
  <sheetFormatPr defaultRowHeight="15" x14ac:dyDescent="0.25"/>
  <cols>
    <col min="1" max="1" width="7.85546875" customWidth="1"/>
    <col min="2" max="2" width="20.85546875" customWidth="1"/>
    <col min="3" max="3" width="17.85546875" customWidth="1"/>
    <col min="4" max="4" width="17" customWidth="1"/>
    <col min="5" max="5" width="8.85546875" style="24" customWidth="1"/>
    <col min="6" max="6" width="22" style="1" customWidth="1"/>
    <col min="7" max="7" width="11.28515625" style="2" customWidth="1"/>
    <col min="8" max="8" width="20.28515625" style="1" customWidth="1"/>
    <col min="9" max="9" width="23.140625" customWidth="1"/>
    <col min="10" max="10" width="18.42578125" customWidth="1"/>
    <col min="11" max="1004" width="9.140625" customWidth="1"/>
  </cols>
  <sheetData>
    <row r="1" spans="1:11" ht="12" customHeight="1" x14ac:dyDescent="0.25">
      <c r="A1" s="3"/>
      <c r="B1" s="3"/>
      <c r="C1" s="3"/>
      <c r="D1" s="3"/>
      <c r="E1" s="22"/>
      <c r="F1" s="4"/>
      <c r="G1" s="4"/>
      <c r="H1" s="4"/>
    </row>
    <row r="2" spans="1:11" ht="20.25" customHeight="1" x14ac:dyDescent="0.25">
      <c r="A2" s="3"/>
      <c r="B2" s="3"/>
      <c r="C2" s="3"/>
      <c r="D2" s="3"/>
      <c r="E2" s="22"/>
      <c r="F2" s="5"/>
      <c r="G2" s="6"/>
      <c r="H2" s="38" t="s">
        <v>21</v>
      </c>
      <c r="I2" s="38"/>
    </row>
    <row r="3" spans="1:11" ht="41.1" customHeight="1" x14ac:dyDescent="0.3">
      <c r="A3" s="41" t="s">
        <v>20</v>
      </c>
      <c r="B3" s="41"/>
      <c r="C3" s="41"/>
      <c r="D3" s="41"/>
      <c r="E3" s="41"/>
      <c r="F3" s="41"/>
      <c r="G3" s="41"/>
      <c r="H3" s="41"/>
    </row>
    <row r="4" spans="1:11" ht="15" customHeight="1" x14ac:dyDescent="0.25">
      <c r="A4" s="3"/>
      <c r="B4" s="3"/>
      <c r="C4" s="3"/>
      <c r="D4" s="3"/>
      <c r="E4" s="22"/>
      <c r="F4" s="5"/>
      <c r="G4" s="6"/>
      <c r="H4" s="5"/>
    </row>
    <row r="5" spans="1:11" x14ac:dyDescent="0.25">
      <c r="A5" s="3"/>
      <c r="B5" s="3"/>
      <c r="C5" s="3"/>
      <c r="D5" s="3"/>
      <c r="E5" s="22"/>
      <c r="F5" s="5"/>
      <c r="G5" s="6"/>
      <c r="H5" s="7"/>
    </row>
    <row r="6" spans="1:11" ht="27" customHeight="1" x14ac:dyDescent="0.25">
      <c r="A6" s="27" t="s">
        <v>0</v>
      </c>
      <c r="B6" s="27"/>
      <c r="C6" s="42"/>
      <c r="D6" s="42"/>
      <c r="E6" s="42"/>
      <c r="F6" s="42"/>
      <c r="G6" s="42"/>
      <c r="H6" s="42"/>
      <c r="I6" s="9"/>
    </row>
    <row r="7" spans="1:11" ht="62.25" customHeight="1" x14ac:dyDescent="0.25">
      <c r="A7" s="27" t="s">
        <v>1</v>
      </c>
      <c r="B7" s="27"/>
      <c r="C7" s="42" t="s">
        <v>2</v>
      </c>
      <c r="D7" s="42"/>
      <c r="E7" s="42"/>
      <c r="F7" s="42"/>
      <c r="G7" s="42"/>
      <c r="H7" s="42"/>
      <c r="I7" s="3"/>
    </row>
    <row r="8" spans="1:11" ht="42.75" customHeight="1" x14ac:dyDescent="0.25">
      <c r="A8" s="27" t="s">
        <v>19</v>
      </c>
      <c r="B8" s="27"/>
      <c r="C8" s="27"/>
      <c r="D8" s="27"/>
      <c r="E8" s="27"/>
      <c r="F8" s="27"/>
      <c r="G8" s="27"/>
      <c r="H8" s="27"/>
      <c r="I8" s="10"/>
    </row>
    <row r="9" spans="1:11" ht="33" customHeight="1" x14ac:dyDescent="0.25">
      <c r="A9" s="27" t="s">
        <v>3</v>
      </c>
      <c r="B9" s="27" t="s">
        <v>4</v>
      </c>
      <c r="C9" s="27"/>
      <c r="D9" s="27" t="s">
        <v>5</v>
      </c>
      <c r="E9" s="28" t="s">
        <v>6</v>
      </c>
      <c r="F9" s="11" t="s">
        <v>18</v>
      </c>
      <c r="G9" s="29" t="s">
        <v>7</v>
      </c>
      <c r="H9" s="29" t="s">
        <v>8</v>
      </c>
      <c r="I9" s="43" t="s">
        <v>9</v>
      </c>
    </row>
    <row r="10" spans="1:11" ht="33" customHeight="1" x14ac:dyDescent="0.25">
      <c r="A10" s="27"/>
      <c r="B10" s="27"/>
      <c r="C10" s="27"/>
      <c r="D10" s="27"/>
      <c r="E10" s="28"/>
      <c r="F10" s="11" t="s">
        <v>10</v>
      </c>
      <c r="G10" s="29"/>
      <c r="H10" s="29"/>
      <c r="I10" s="43"/>
    </row>
    <row r="11" spans="1:11" ht="33" customHeight="1" x14ac:dyDescent="0.25">
      <c r="A11" s="15">
        <v>1</v>
      </c>
      <c r="B11" s="36" t="s">
        <v>25</v>
      </c>
      <c r="C11" s="37"/>
      <c r="D11" s="15" t="s">
        <v>24</v>
      </c>
      <c r="E11" s="21">
        <v>5000</v>
      </c>
      <c r="F11" s="11">
        <v>17</v>
      </c>
      <c r="G11" s="11">
        <f>F11</f>
        <v>17</v>
      </c>
      <c r="H11" s="17" t="s">
        <v>23</v>
      </c>
      <c r="I11" s="16">
        <f>E11*G11</f>
        <v>85000</v>
      </c>
    </row>
    <row r="12" spans="1:11" ht="33" customHeight="1" x14ac:dyDescent="0.25">
      <c r="A12" s="15">
        <v>2</v>
      </c>
      <c r="B12" s="36" t="s">
        <v>26</v>
      </c>
      <c r="C12" s="37"/>
      <c r="D12" s="15" t="s">
        <v>24</v>
      </c>
      <c r="E12" s="21">
        <v>6000</v>
      </c>
      <c r="F12" s="11">
        <v>17</v>
      </c>
      <c r="G12" s="11">
        <f t="shared" ref="G12:G18" si="0">F12</f>
        <v>17</v>
      </c>
      <c r="H12" s="17" t="s">
        <v>23</v>
      </c>
      <c r="I12" s="18">
        <f>E12*G12</f>
        <v>102000</v>
      </c>
    </row>
    <row r="13" spans="1:11" ht="52.5" customHeight="1" x14ac:dyDescent="0.25">
      <c r="A13" s="8">
        <v>3</v>
      </c>
      <c r="B13" s="27" t="s">
        <v>27</v>
      </c>
      <c r="C13" s="27"/>
      <c r="D13" s="8" t="s">
        <v>24</v>
      </c>
      <c r="E13" s="23">
        <v>6000</v>
      </c>
      <c r="F13" s="11">
        <v>48.5</v>
      </c>
      <c r="G13" s="11">
        <f t="shared" si="0"/>
        <v>48.5</v>
      </c>
      <c r="H13" s="12" t="s">
        <v>16</v>
      </c>
      <c r="I13" s="18">
        <f>E13*G13</f>
        <v>291000</v>
      </c>
      <c r="J13" s="1"/>
      <c r="K13" s="1"/>
    </row>
    <row r="14" spans="1:11" ht="52.5" customHeight="1" x14ac:dyDescent="0.25">
      <c r="A14" s="19">
        <v>4</v>
      </c>
      <c r="B14" s="36" t="s">
        <v>28</v>
      </c>
      <c r="C14" s="37"/>
      <c r="D14" s="19" t="s">
        <v>24</v>
      </c>
      <c r="E14" s="23">
        <v>500</v>
      </c>
      <c r="F14" s="11">
        <v>40.700000000000003</v>
      </c>
      <c r="G14" s="11">
        <f t="shared" si="0"/>
        <v>40.700000000000003</v>
      </c>
      <c r="H14" s="17"/>
      <c r="I14" s="20">
        <f t="shared" ref="I14:I17" si="1">E14*G14</f>
        <v>20350</v>
      </c>
      <c r="J14" s="1"/>
      <c r="K14" s="1"/>
    </row>
    <row r="15" spans="1:11" ht="52.5" customHeight="1" x14ac:dyDescent="0.25">
      <c r="A15" s="19">
        <v>5</v>
      </c>
      <c r="B15" s="36" t="s">
        <v>29</v>
      </c>
      <c r="C15" s="37"/>
      <c r="D15" s="19" t="s">
        <v>15</v>
      </c>
      <c r="E15" s="23">
        <v>1000</v>
      </c>
      <c r="F15" s="11">
        <v>257</v>
      </c>
      <c r="G15" s="11">
        <f t="shared" si="0"/>
        <v>257</v>
      </c>
      <c r="H15" s="17"/>
      <c r="I15" s="20">
        <f t="shared" si="1"/>
        <v>257000</v>
      </c>
      <c r="J15" s="1"/>
      <c r="K15" s="1"/>
    </row>
    <row r="16" spans="1:11" ht="52.5" customHeight="1" x14ac:dyDescent="0.25">
      <c r="A16" s="19">
        <v>6</v>
      </c>
      <c r="B16" s="36" t="s">
        <v>30</v>
      </c>
      <c r="C16" s="37"/>
      <c r="D16" s="19" t="s">
        <v>24</v>
      </c>
      <c r="E16" s="23">
        <v>30000</v>
      </c>
      <c r="F16" s="11">
        <v>8.4</v>
      </c>
      <c r="G16" s="11">
        <f t="shared" si="0"/>
        <v>8.4</v>
      </c>
      <c r="H16" s="17"/>
      <c r="I16" s="20">
        <f t="shared" si="1"/>
        <v>252000</v>
      </c>
      <c r="J16" s="1"/>
      <c r="K16" s="1"/>
    </row>
    <row r="17" spans="1:11" ht="52.5" customHeight="1" x14ac:dyDescent="0.25">
      <c r="A17" s="19">
        <v>7</v>
      </c>
      <c r="B17" s="27" t="s">
        <v>31</v>
      </c>
      <c r="C17" s="27"/>
      <c r="D17" s="19" t="s">
        <v>24</v>
      </c>
      <c r="E17" s="23">
        <v>5000</v>
      </c>
      <c r="F17" s="11">
        <v>17</v>
      </c>
      <c r="G17" s="11">
        <f t="shared" si="0"/>
        <v>17</v>
      </c>
      <c r="H17" s="17"/>
      <c r="I17" s="20">
        <f t="shared" si="1"/>
        <v>85000</v>
      </c>
      <c r="J17" s="1"/>
      <c r="K17" s="1"/>
    </row>
    <row r="18" spans="1:11" ht="52.5" customHeight="1" x14ac:dyDescent="0.25">
      <c r="A18" s="15">
        <v>8</v>
      </c>
      <c r="B18" s="27" t="s">
        <v>22</v>
      </c>
      <c r="C18" s="27"/>
      <c r="D18" s="8" t="s">
        <v>15</v>
      </c>
      <c r="E18" s="23">
        <v>1000</v>
      </c>
      <c r="F18" s="11">
        <v>142</v>
      </c>
      <c r="G18" s="11">
        <f t="shared" si="0"/>
        <v>142</v>
      </c>
      <c r="H18" s="12" t="s">
        <v>17</v>
      </c>
      <c r="I18" s="18">
        <f>E18*G18</f>
        <v>142000</v>
      </c>
      <c r="J18" s="1"/>
      <c r="K18" s="1"/>
    </row>
    <row r="19" spans="1:11" x14ac:dyDescent="0.25">
      <c r="A19" s="39"/>
      <c r="B19" s="39"/>
      <c r="C19" s="39"/>
      <c r="D19" s="39"/>
      <c r="E19" s="39"/>
      <c r="F19" s="39"/>
      <c r="G19" s="39"/>
      <c r="H19" s="13"/>
      <c r="I19" s="11">
        <f>SUM(I11:I18)</f>
        <v>1234350</v>
      </c>
    </row>
    <row r="20" spans="1:11" x14ac:dyDescent="0.25">
      <c r="A20" s="27" t="s">
        <v>32</v>
      </c>
      <c r="B20" s="27"/>
      <c r="C20" s="27"/>
      <c r="D20" s="27"/>
      <c r="E20" s="27"/>
      <c r="F20" s="27"/>
      <c r="G20" s="27"/>
      <c r="H20" s="27"/>
      <c r="I20" s="10"/>
    </row>
    <row r="21" spans="1:11" x14ac:dyDescent="0.25">
      <c r="A21" s="40"/>
      <c r="B21" s="40"/>
      <c r="C21" s="40"/>
      <c r="D21" s="40"/>
      <c r="E21" s="40"/>
      <c r="F21" s="40"/>
      <c r="G21" s="40"/>
      <c r="H21" s="40"/>
    </row>
    <row r="22" spans="1:11" x14ac:dyDescent="0.25">
      <c r="A22" s="31" t="s">
        <v>33</v>
      </c>
      <c r="B22" s="31"/>
      <c r="C22" s="31"/>
      <c r="D22" s="31"/>
      <c r="E22" s="31"/>
      <c r="F22" s="31"/>
      <c r="G22" s="31"/>
      <c r="H22" s="31"/>
    </row>
    <row r="23" spans="1:11" x14ac:dyDescent="0.25">
      <c r="A23" s="3"/>
      <c r="B23" s="3"/>
      <c r="C23" s="3"/>
      <c r="D23" s="3"/>
      <c r="E23" s="22"/>
      <c r="F23" s="5"/>
      <c r="G23" s="6"/>
      <c r="H23" s="5"/>
    </row>
    <row r="24" spans="1:11" x14ac:dyDescent="0.25">
      <c r="A24" s="32" t="s">
        <v>11</v>
      </c>
      <c r="B24" s="32"/>
      <c r="C24" s="32"/>
      <c r="D24" s="32"/>
      <c r="F24"/>
      <c r="G24"/>
      <c r="H24"/>
    </row>
    <row r="25" spans="1:11" x14ac:dyDescent="0.25">
      <c r="A25" s="33"/>
      <c r="B25" s="33"/>
      <c r="C25" s="33"/>
      <c r="D25" s="33"/>
      <c r="E25" s="25"/>
      <c r="F25"/>
      <c r="G25"/>
      <c r="H25"/>
    </row>
    <row r="26" spans="1:11" x14ac:dyDescent="0.25">
      <c r="A26" s="34" t="s">
        <v>12</v>
      </c>
      <c r="B26" s="34"/>
      <c r="C26" s="34"/>
      <c r="D26" s="34"/>
      <c r="E26" s="25"/>
      <c r="F26"/>
      <c r="G26"/>
      <c r="H26"/>
    </row>
    <row r="27" spans="1:11" x14ac:dyDescent="0.25">
      <c r="A27" s="35" t="s">
        <v>13</v>
      </c>
      <c r="B27" s="35"/>
      <c r="C27" s="35"/>
      <c r="D27" s="35"/>
      <c r="E27" s="25"/>
      <c r="F27"/>
      <c r="G27"/>
      <c r="H27"/>
    </row>
    <row r="28" spans="1:11" ht="15.75" x14ac:dyDescent="0.25">
      <c r="A28" s="30" t="s">
        <v>14</v>
      </c>
      <c r="B28" s="30"/>
      <c r="C28" s="30"/>
      <c r="D28" s="30"/>
      <c r="E28" s="26"/>
      <c r="F28" s="14"/>
      <c r="G28"/>
      <c r="H28"/>
    </row>
  </sheetData>
  <mergeCells count="31">
    <mergeCell ref="B17:C17"/>
    <mergeCell ref="H2:I2"/>
    <mergeCell ref="A19:G19"/>
    <mergeCell ref="A20:H20"/>
    <mergeCell ref="A21:H21"/>
    <mergeCell ref="B18:C18"/>
    <mergeCell ref="A3:H3"/>
    <mergeCell ref="A6:B6"/>
    <mergeCell ref="C6:H6"/>
    <mergeCell ref="A7:B7"/>
    <mergeCell ref="C7:H7"/>
    <mergeCell ref="I9:I10"/>
    <mergeCell ref="B13:C13"/>
    <mergeCell ref="A8:H8"/>
    <mergeCell ref="A9:A10"/>
    <mergeCell ref="B9:C10"/>
    <mergeCell ref="D9:D10"/>
    <mergeCell ref="E9:E10"/>
    <mergeCell ref="G9:G10"/>
    <mergeCell ref="H9:H10"/>
    <mergeCell ref="A28:D28"/>
    <mergeCell ref="A22:H22"/>
    <mergeCell ref="A24:D24"/>
    <mergeCell ref="A25:D25"/>
    <mergeCell ref="A26:D26"/>
    <mergeCell ref="A27:D27"/>
    <mergeCell ref="B11:C11"/>
    <mergeCell ref="B12:C12"/>
    <mergeCell ref="B14:C14"/>
    <mergeCell ref="B15:C15"/>
    <mergeCell ref="B16:C16"/>
  </mergeCells>
  <pageMargins left="0.24027777777777801" right="0.24027777777777801" top="0.05" bottom="0.209722222222222" header="0.51180555555555496" footer="0.51180555555555496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Аюпов Дамир Айратович</dc:creator>
  <cp:lastModifiedBy>User</cp:lastModifiedBy>
  <cp:revision>7</cp:revision>
  <cp:lastPrinted>2021-02-08T05:48:48Z</cp:lastPrinted>
  <dcterms:created xsi:type="dcterms:W3CDTF">2014-01-17T11:35:40Z</dcterms:created>
  <dcterms:modified xsi:type="dcterms:W3CDTF">2021-02-08T05:48:50Z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1049-10.2.0.5820</vt:lpwstr>
  </property>
  <property fmtid="{D5CDD505-2E9C-101B-9397-08002B2CF9AE}" pid="3" name="Generator">
    <vt:lpwstr>NPOI</vt:lpwstr>
  </property>
  <property fmtid="{D5CDD505-2E9C-101B-9397-08002B2CF9AE}" pid="4" name="Generator Version">
    <vt:lpwstr>2.3.0</vt:lpwstr>
  </property>
</Properties>
</file>