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4000" windowHeight="9135" tabRatio="500"/>
  </bookViews>
  <sheets>
    <sheet name="Лист1" sheetId="1" r:id="rId1"/>
  </sheets>
  <definedNames>
    <definedName name="Print_Area" localSheetId="0">Лист1!$A$1:$AB$24</definedName>
  </definedNames>
  <calcPr calcId="145621" refMode="R1C1"/>
  <extLst>
    <ext uri="{7626C862-2A13-11E5-B345-FEFF819CDC9F}">
      <loext:extCalcPr xmlns:loext="http://schemas.libreoffice.org/" stringRefSyntax="CalcA1"/>
    </ext>
  </extLst>
</workbook>
</file>

<file path=xl/calcChain.xml><?xml version="1.0" encoding="utf-8"?>
<calcChain xmlns="http://schemas.openxmlformats.org/spreadsheetml/2006/main">
  <c r="AA11" i="1" l="1"/>
  <c r="AB11" i="1" s="1"/>
  <c r="AA12" i="1"/>
  <c r="AB12" i="1" s="1"/>
  <c r="AA13" i="1" l="1"/>
  <c r="AB13" i="1" s="1"/>
  <c r="AB14" i="1" l="1"/>
</calcChain>
</file>

<file path=xl/sharedStrings.xml><?xml version="1.0" encoding="utf-8"?>
<sst xmlns="http://schemas.openxmlformats.org/spreadsheetml/2006/main" count="68" uniqueCount="46">
  <si>
    <t>Характеристики объекта закупки</t>
  </si>
  <si>
    <t>Используемый метод определения НМЦК 
с обоснованием:</t>
  </si>
  <si>
    <t>№</t>
  </si>
  <si>
    <t>Наименование товара, услуги (работы)</t>
  </si>
  <si>
    <t>Единица измерения</t>
  </si>
  <si>
    <t>Кол-во</t>
  </si>
  <si>
    <t>{Поставщик_3}</t>
  </si>
  <si>
    <t>{Поставщик_4}</t>
  </si>
  <si>
    <t>{Поставщик_5}</t>
  </si>
  <si>
    <t>{Поставщик_6}</t>
  </si>
  <si>
    <t>{Поставщик_7}</t>
  </si>
  <si>
    <t>{Поставщик_8}</t>
  </si>
  <si>
    <t>{Поставщик_9}</t>
  </si>
  <si>
    <t>{Поставщик_10}</t>
  </si>
  <si>
    <t>{Поставщик_11}</t>
  </si>
  <si>
    <t>{Поставщик_12}</t>
  </si>
  <si>
    <t>{Поставщик_13}</t>
  </si>
  <si>
    <t>{Поставщик_14}</t>
  </si>
  <si>
    <t>{Поставщик_15}</t>
  </si>
  <si>
    <t>{Поставщик_16}</t>
  </si>
  <si>
    <t>{Поставщик_17}</t>
  </si>
  <si>
    <t>{Поставщик_18}</t>
  </si>
  <si>
    <t>{Поставщик_19}</t>
  </si>
  <si>
    <t>{Поставщик_20}</t>
  </si>
  <si>
    <t>Средняя цена (руб.)</t>
  </si>
  <si>
    <t>Цена (руб.)</t>
  </si>
  <si>
    <t>Работник контрактной службы/контрактный управляющий:</t>
  </si>
  <si>
    <t>(должность)</t>
  </si>
  <si>
    <t>/</t>
  </si>
  <si>
    <t>(подпись/расшифровка подписи)</t>
  </si>
  <si>
    <t>Килограмм</t>
  </si>
  <si>
    <t>РАСЧЕТ НМЦК</t>
  </si>
  <si>
    <t xml:space="preserve">Обоснование начальной (максимальной) цены договора      </t>
  </si>
  <si>
    <t>Метод сопоставимых рыночных цен (анализа рынка) является приоритетным для определения и обоснования начальной (максимальной) цены 
Расчет выполнен в соответствии с Методическими рекомендациями, утвержденными приказом МЭР РФ от 02.10.2013 №567</t>
  </si>
  <si>
    <t>НМЦД</t>
  </si>
  <si>
    <t>Приложение №3</t>
  </si>
  <si>
    <t>Цены коммерческого предложения</t>
  </si>
  <si>
    <t>период поставок:</t>
  </si>
  <si>
    <t>Цены предыдущего договора</t>
  </si>
  <si>
    <t>Цена с интернет ресурсов</t>
  </si>
  <si>
    <t>Нектарины</t>
  </si>
  <si>
    <t>Абрикосы</t>
  </si>
  <si>
    <t>Сливы</t>
  </si>
  <si>
    <t>На основании проведенного анализа рынка и расчетов, НМЦК составляет: 311 666,67 рублей.</t>
  </si>
  <si>
    <t>июль-сентябрь 2021 года</t>
  </si>
  <si>
    <t>Дата подготовки обоснования НМЦД: 15.06.2021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</si>
</sst>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.8"/>
      <color rgb="FF000000"/>
      <name val="Calibri"/>
      <family val="2"/>
      <charset val="204"/>
    </font>
    <font>
      <sz val="9"/>
      <color rgb="FF000000"/>
      <name val="Calibri"/>
      <family val="2"/>
      <charset val="204"/>
    </font>
    <font>
      <sz val="10.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thin">
        <color auto="1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/>
      <top/>
      <bottom style="medium">
        <color rgb="FFC0C0C0"/>
      </bottom>
      <diagonal/>
    </border>
  </borders>
  <cellStyleXfs count="1">
    <xf numFmtId="0" fontId="0" fillId="0" borderId="0" applyAlignment="0"/>
  </cellStyleXfs>
  <cellXfs count="36">
    <xf numFmtId="0" fontId="0" fillId="0" borderId="0" xfId="0"/>
    <xf numFmtId="2" fontId="0" fillId="0" borderId="0" xfId="0" applyNumberFormat="1"/>
    <xf numFmtId="2" fontId="0" fillId="0" borderId="0" xfId="0" applyNumberFormat="1" applyAlignment="1">
      <alignment horizontal="center" vertical="center"/>
    </xf>
    <xf numFmtId="0" fontId="1" fillId="0" borderId="0" xfId="0" applyFont="1"/>
    <xf numFmtId="2" fontId="2" fillId="0" borderId="0" xfId="0" applyNumberFormat="1" applyFont="1" applyAlignment="1">
      <alignment vertical="top" wrapText="1"/>
    </xf>
    <xf numFmtId="2" fontId="1" fillId="0" borderId="0" xfId="0" applyNumberFormat="1" applyFont="1"/>
    <xf numFmtId="2" fontId="1" fillId="0" borderId="0" xfId="0" applyNumberFormat="1" applyFont="1" applyAlignment="1">
      <alignment horizontal="center" vertical="center"/>
    </xf>
    <xf numFmtId="0" fontId="1" fillId="0" borderId="3" xfId="0" applyFont="1" applyBorder="1"/>
    <xf numFmtId="0" fontId="1" fillId="0" borderId="1" xfId="0" applyFont="1" applyBorder="1"/>
    <xf numFmtId="4" fontId="4" fillId="0" borderId="1" xfId="0" applyNumberFormat="1" applyFont="1" applyBorder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" fillId="0" borderId="1" xfId="0" applyNumberFormat="1" applyFont="1" applyBorder="1" applyAlignment="1">
      <alignment horizontal="center" vertical="center"/>
    </xf>
    <xf numFmtId="0" fontId="1" fillId="0" borderId="0" xfId="0" applyNumberFormat="1" applyFont="1"/>
    <xf numFmtId="0" fontId="0" fillId="0" borderId="0" xfId="0" applyNumberFormat="1"/>
    <xf numFmtId="0" fontId="6" fillId="0" borderId="0" xfId="0" applyNumberFormat="1" applyFont="1"/>
    <xf numFmtId="0" fontId="8" fillId="0" borderId="0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2" fontId="1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wrapText="1"/>
    </xf>
    <xf numFmtId="0" fontId="4" fillId="0" borderId="2" xfId="0" applyFont="1" applyBorder="1" applyAlignment="1">
      <alignment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wrapText="1"/>
    </xf>
    <xf numFmtId="0" fontId="4" fillId="0" borderId="6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top" wrapText="1"/>
    </xf>
    <xf numFmtId="0" fontId="4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D23"/>
  <sheetViews>
    <sheetView tabSelected="1" view="pageBreakPreview" zoomScaleNormal="100" workbookViewId="0">
      <selection activeCell="Z20" sqref="Z20"/>
    </sheetView>
  </sheetViews>
  <sheetFormatPr defaultRowHeight="15" x14ac:dyDescent="0.25"/>
  <cols>
    <col min="1" max="1" width="7.85546875" customWidth="1"/>
    <col min="2" max="2" width="17.7109375" customWidth="1"/>
    <col min="3" max="3" width="13.42578125" customWidth="1"/>
    <col min="4" max="4" width="17.42578125" customWidth="1"/>
    <col min="5" max="5" width="11.42578125" style="13" customWidth="1"/>
    <col min="6" max="7" width="22" style="1" customWidth="1"/>
    <col min="8" max="25" width="22" style="1" hidden="1" customWidth="1"/>
    <col min="26" max="26" width="22" style="1" customWidth="1"/>
    <col min="27" max="27" width="11.28515625" style="2" customWidth="1"/>
    <col min="28" max="28" width="27.7109375" customWidth="1"/>
    <col min="29" max="29" width="18.42578125" customWidth="1"/>
    <col min="30" max="1023" width="9.140625" customWidth="1"/>
  </cols>
  <sheetData>
    <row r="1" spans="1:30" ht="15" customHeight="1" x14ac:dyDescent="0.25">
      <c r="A1" s="3"/>
      <c r="B1" s="3"/>
      <c r="C1" s="3"/>
      <c r="D1" s="3"/>
      <c r="E1" s="12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</row>
    <row r="2" spans="1:30" ht="24" customHeight="1" x14ac:dyDescent="0.25">
      <c r="A2" s="3"/>
      <c r="B2" s="3"/>
      <c r="C2" s="3"/>
      <c r="D2" s="3"/>
      <c r="E2" s="12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6"/>
      <c r="AB2" s="3" t="s">
        <v>35</v>
      </c>
    </row>
    <row r="3" spans="1:30" ht="21.75" customHeight="1" x14ac:dyDescent="0.3">
      <c r="A3" s="26" t="s">
        <v>32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</row>
    <row r="4" spans="1:30" ht="4.5" customHeight="1" x14ac:dyDescent="0.25">
      <c r="A4" s="3"/>
      <c r="B4" s="3"/>
      <c r="C4" s="3"/>
      <c r="D4" s="3"/>
      <c r="E4" s="12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6"/>
    </row>
    <row r="5" spans="1:30" ht="8.25" customHeight="1" x14ac:dyDescent="0.25">
      <c r="A5" s="3"/>
      <c r="B5" s="3"/>
      <c r="C5" s="3"/>
      <c r="D5" s="3"/>
      <c r="E5" s="12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6"/>
    </row>
    <row r="6" spans="1:30" ht="27" customHeight="1" x14ac:dyDescent="0.25">
      <c r="A6" s="21" t="s">
        <v>0</v>
      </c>
      <c r="B6" s="21"/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7"/>
    </row>
    <row r="7" spans="1:30" ht="45" customHeight="1" x14ac:dyDescent="0.25">
      <c r="A7" s="21" t="s">
        <v>1</v>
      </c>
      <c r="B7" s="21"/>
      <c r="C7" s="27" t="s">
        <v>33</v>
      </c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3"/>
    </row>
    <row r="8" spans="1:30" ht="26.25" customHeight="1" x14ac:dyDescent="0.25">
      <c r="A8" s="21" t="s">
        <v>31</v>
      </c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8"/>
    </row>
    <row r="9" spans="1:30" ht="33" customHeight="1" x14ac:dyDescent="0.25">
      <c r="A9" s="21" t="s">
        <v>2</v>
      </c>
      <c r="B9" s="21" t="s">
        <v>3</v>
      </c>
      <c r="C9" s="21"/>
      <c r="D9" s="21" t="s">
        <v>4</v>
      </c>
      <c r="E9" s="22" t="s">
        <v>5</v>
      </c>
      <c r="F9" s="9" t="s">
        <v>36</v>
      </c>
      <c r="G9" s="9" t="s">
        <v>38</v>
      </c>
      <c r="H9" s="9" t="s">
        <v>6</v>
      </c>
      <c r="I9" s="9" t="s">
        <v>7</v>
      </c>
      <c r="J9" s="9" t="s">
        <v>8</v>
      </c>
      <c r="K9" s="9" t="s">
        <v>9</v>
      </c>
      <c r="L9" s="9" t="s">
        <v>10</v>
      </c>
      <c r="M9" s="9" t="s">
        <v>11</v>
      </c>
      <c r="N9" s="9" t="s">
        <v>12</v>
      </c>
      <c r="O9" s="9" t="s">
        <v>13</v>
      </c>
      <c r="P9" s="9" t="s">
        <v>14</v>
      </c>
      <c r="Q9" s="9" t="s">
        <v>15</v>
      </c>
      <c r="R9" s="9" t="s">
        <v>16</v>
      </c>
      <c r="S9" s="9" t="s">
        <v>17</v>
      </c>
      <c r="T9" s="9" t="s">
        <v>18</v>
      </c>
      <c r="U9" s="9" t="s">
        <v>19</v>
      </c>
      <c r="V9" s="9" t="s">
        <v>20</v>
      </c>
      <c r="W9" s="9" t="s">
        <v>21</v>
      </c>
      <c r="X9" s="9" t="s">
        <v>22</v>
      </c>
      <c r="Y9" s="9" t="s">
        <v>23</v>
      </c>
      <c r="Z9" s="9" t="s">
        <v>39</v>
      </c>
      <c r="AA9" s="23" t="s">
        <v>24</v>
      </c>
      <c r="AB9" s="20" t="s">
        <v>34</v>
      </c>
    </row>
    <row r="10" spans="1:30" ht="33" customHeight="1" x14ac:dyDescent="0.25">
      <c r="A10" s="21"/>
      <c r="B10" s="21"/>
      <c r="C10" s="21"/>
      <c r="D10" s="21"/>
      <c r="E10" s="22"/>
      <c r="F10" s="9" t="s">
        <v>25</v>
      </c>
      <c r="G10" s="9" t="s">
        <v>25</v>
      </c>
      <c r="H10" s="9" t="s">
        <v>25</v>
      </c>
      <c r="I10" s="9" t="s">
        <v>25</v>
      </c>
      <c r="J10" s="9" t="s">
        <v>25</v>
      </c>
      <c r="K10" s="9" t="s">
        <v>25</v>
      </c>
      <c r="L10" s="9" t="s">
        <v>25</v>
      </c>
      <c r="M10" s="9" t="s">
        <v>25</v>
      </c>
      <c r="N10" s="9" t="s">
        <v>25</v>
      </c>
      <c r="O10" s="9" t="s">
        <v>25</v>
      </c>
      <c r="P10" s="9" t="s">
        <v>25</v>
      </c>
      <c r="Q10" s="9" t="s">
        <v>25</v>
      </c>
      <c r="R10" s="9" t="s">
        <v>25</v>
      </c>
      <c r="S10" s="9" t="s">
        <v>25</v>
      </c>
      <c r="T10" s="9" t="s">
        <v>25</v>
      </c>
      <c r="U10" s="9" t="s">
        <v>25</v>
      </c>
      <c r="V10" s="9" t="s">
        <v>25</v>
      </c>
      <c r="W10" s="9" t="s">
        <v>25</v>
      </c>
      <c r="X10" s="9" t="s">
        <v>25</v>
      </c>
      <c r="Y10" s="9" t="s">
        <v>25</v>
      </c>
      <c r="Z10" s="9" t="s">
        <v>25</v>
      </c>
      <c r="AA10" s="23"/>
      <c r="AB10" s="20"/>
    </row>
    <row r="11" spans="1:30" ht="22.5" customHeight="1" x14ac:dyDescent="0.25">
      <c r="A11" s="16">
        <v>1</v>
      </c>
      <c r="B11" s="24" t="s">
        <v>40</v>
      </c>
      <c r="C11" s="25"/>
      <c r="D11" s="16" t="s">
        <v>30</v>
      </c>
      <c r="E11" s="11">
        <v>500</v>
      </c>
      <c r="F11" s="9">
        <v>285</v>
      </c>
      <c r="G11" s="9">
        <v>280</v>
      </c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>
        <v>287</v>
      </c>
      <c r="AA11" s="19">
        <f t="shared" ref="AA11:AA13" si="0">(F11+G11+Z11)/3</f>
        <v>284</v>
      </c>
      <c r="AB11" s="18">
        <f t="shared" ref="AB11:AB13" si="1">E11*AA11</f>
        <v>142000</v>
      </c>
      <c r="AC11" s="1"/>
      <c r="AD11" s="1"/>
    </row>
    <row r="12" spans="1:30" ht="22.5" customHeight="1" x14ac:dyDescent="0.25">
      <c r="A12" s="16">
        <v>2</v>
      </c>
      <c r="B12" s="24" t="s">
        <v>41</v>
      </c>
      <c r="C12" s="25"/>
      <c r="D12" s="16" t="s">
        <v>30</v>
      </c>
      <c r="E12" s="11">
        <v>500</v>
      </c>
      <c r="F12" s="9">
        <v>165</v>
      </c>
      <c r="G12" s="9">
        <v>200</v>
      </c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>
        <v>203</v>
      </c>
      <c r="AA12" s="19">
        <f t="shared" si="0"/>
        <v>189.33333333333334</v>
      </c>
      <c r="AB12" s="18">
        <f t="shared" si="1"/>
        <v>94666.666666666672</v>
      </c>
      <c r="AC12" s="1"/>
      <c r="AD12" s="1"/>
    </row>
    <row r="13" spans="1:30" ht="22.5" customHeight="1" x14ac:dyDescent="0.25">
      <c r="A13" s="16">
        <v>3</v>
      </c>
      <c r="B13" s="24" t="s">
        <v>42</v>
      </c>
      <c r="C13" s="25"/>
      <c r="D13" s="16" t="s">
        <v>30</v>
      </c>
      <c r="E13" s="11">
        <v>500</v>
      </c>
      <c r="F13" s="9">
        <v>155</v>
      </c>
      <c r="G13" s="9">
        <v>145</v>
      </c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>
        <v>150</v>
      </c>
      <c r="AA13" s="19">
        <f t="shared" si="0"/>
        <v>150</v>
      </c>
      <c r="AB13" s="18">
        <f t="shared" si="1"/>
        <v>75000</v>
      </c>
      <c r="AC13" s="1"/>
      <c r="AD13" s="1"/>
    </row>
    <row r="14" spans="1:30" x14ac:dyDescent="0.25">
      <c r="A14" s="34"/>
      <c r="B14" s="34"/>
      <c r="C14" s="34"/>
      <c r="D14" s="34"/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9">
        <f>SUM(AB11:AB13)</f>
        <v>311666.66666666669</v>
      </c>
    </row>
    <row r="15" spans="1:30" x14ac:dyDescent="0.25">
      <c r="A15" s="21" t="s">
        <v>43</v>
      </c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8"/>
    </row>
    <row r="16" spans="1:30" x14ac:dyDescent="0.25">
      <c r="A16" s="35"/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</row>
    <row r="17" spans="1:27" x14ac:dyDescent="0.25">
      <c r="A17" s="29" t="s">
        <v>45</v>
      </c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</row>
    <row r="18" spans="1:27" x14ac:dyDescent="0.25">
      <c r="A18" s="3"/>
      <c r="B18" s="3"/>
      <c r="C18" s="3"/>
      <c r="D18" s="3"/>
      <c r="E18" s="12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6"/>
    </row>
    <row r="19" spans="1:27" x14ac:dyDescent="0.25">
      <c r="A19" s="30" t="s">
        <v>26</v>
      </c>
      <c r="B19" s="30"/>
      <c r="C19" s="30"/>
      <c r="D19" s="30"/>
      <c r="F19" s="17" t="s">
        <v>37</v>
      </c>
      <c r="G19" t="s">
        <v>44</v>
      </c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x14ac:dyDescent="0.25">
      <c r="A20" s="31"/>
      <c r="B20" s="31"/>
      <c r="C20" s="31"/>
      <c r="D20" s="31"/>
      <c r="E20" s="14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x14ac:dyDescent="0.25">
      <c r="A21" s="32" t="s">
        <v>27</v>
      </c>
      <c r="B21" s="32"/>
      <c r="C21" s="32"/>
      <c r="D21" s="32"/>
      <c r="E21" s="14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x14ac:dyDescent="0.25">
      <c r="A22" s="33" t="s">
        <v>28</v>
      </c>
      <c r="B22" s="33"/>
      <c r="C22" s="33"/>
      <c r="D22" s="33"/>
      <c r="E22" s="14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ht="15.75" x14ac:dyDescent="0.25">
      <c r="A23" s="28" t="s">
        <v>29</v>
      </c>
      <c r="B23" s="28"/>
      <c r="C23" s="28"/>
      <c r="D23" s="28"/>
      <c r="E23" s="15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/>
    </row>
  </sheetData>
  <mergeCells count="24">
    <mergeCell ref="A14:AA14"/>
    <mergeCell ref="A15:AA15"/>
    <mergeCell ref="A16:AA16"/>
    <mergeCell ref="B13:C13"/>
    <mergeCell ref="B11:C11"/>
    <mergeCell ref="B12:C12"/>
    <mergeCell ref="A23:D23"/>
    <mergeCell ref="A17:AA17"/>
    <mergeCell ref="A19:D19"/>
    <mergeCell ref="A20:D20"/>
    <mergeCell ref="A21:D21"/>
    <mergeCell ref="A22:D22"/>
    <mergeCell ref="A3:AA3"/>
    <mergeCell ref="A6:B6"/>
    <mergeCell ref="C6:AA6"/>
    <mergeCell ref="A7:B7"/>
    <mergeCell ref="C7:AA7"/>
    <mergeCell ref="AB9:AB10"/>
    <mergeCell ref="A8:AA8"/>
    <mergeCell ref="A9:A10"/>
    <mergeCell ref="B9:C10"/>
    <mergeCell ref="D9:D10"/>
    <mergeCell ref="E9:E10"/>
    <mergeCell ref="AA9:AA10"/>
  </mergeCells>
  <pageMargins left="0.24027777777777801" right="0.24027777777777801" top="0.05" bottom="0.209722222222222" header="0.51180555555555496" footer="0.51180555555555496"/>
  <pageSetup paperSize="9" scale="84" fitToHeight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Аюпов Дамир Айратович</dc:creator>
  <cp:lastModifiedBy>User</cp:lastModifiedBy>
  <cp:revision>7</cp:revision>
  <cp:lastPrinted>2021-06-07T08:55:29Z</cp:lastPrinted>
  <dcterms:created xsi:type="dcterms:W3CDTF">2014-01-17T11:35:40Z</dcterms:created>
  <dcterms:modified xsi:type="dcterms:W3CDTF">2021-06-17T10:26:43Z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1049-10.2.0.5820</vt:lpwstr>
  </property>
  <property fmtid="{D5CDD505-2E9C-101B-9397-08002B2CF9AE}" pid="3" name="Generator">
    <vt:lpwstr>NPOI</vt:lpwstr>
  </property>
  <property fmtid="{D5CDD505-2E9C-101B-9397-08002B2CF9AE}" pid="4" name="Generator Version">
    <vt:lpwstr>2.3.0</vt:lpwstr>
  </property>
</Properties>
</file>