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<sst xmlns="http://schemas.openxmlformats.org/spreadsheetml/2006/main" count="29" uniqueCount="24">
  <si>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</si>
  <si>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</si>
  <si>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</si>
  <si>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</si>
  <si>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</si>
  <si>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</si>
  <si>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</si>
  <si>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</si>
  <si>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</si>
  <si>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</si>
  <si>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</si>
  <si>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</si>
  <si>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</si>
  <si>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</si>
  <si>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</si>
  <si>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человеко-час</t>
  </si>
  <si>
    <t>Оказание услуг по физической охране имущества и охране общественного порядка в зданиях и помещениях ГАУЗ МО «ДГБ»</t>
  </si>
  <si>
    <t>Источник 1
 КП № 161-КП от 17.10.2022</t>
  </si>
  <si>
    <t>Источник 3
 КП № 80/КП от 17.10.2022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</si>
  <si>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3 099 726,00 рублей </t>
    </r>
    <r>
      <rPr>
        <sz val="12"/>
        <rFont val="Times New Roman"/>
        <family val="1"/>
        <charset val="204"/>
      </rPr>
      <t>(Три миллиона девяносто девять тысяч семьсот двадцать шесть тысяч рублей 00 копеек).</t>
    </r>
  </si>
  <si>
    <t>Источник 2
 КП № 170-КП/2022 
от 17.10.2022</t>
  </si>
  <si>
    <t>2 (поста) х 12 (часов) х 365 (дн.) = 8760 (ч/ч)</t>
  </si>
  <si>
    <t>2 (поста) х 24 (часа) х 365 (дн.) = 17520 (ч/ч)</t>
  </si>
  <si>
    <t>Итого в 2023 году: 26280 (ч/ч)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</si>
</sst>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5" fillId="9" borderId="0" xfId="0" applyFont="1" applyFill="1" applyAlignment="1">
      <alignment horizontal="left" vertical="top" wrapText="1"/>
    </xf>
    <xf numFmtId="0" fontId="20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left" vertical="top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7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6"/>
  <sheetViews>
    <sheetView tabSelected="1" zoomScaleNormal="130" workbookViewId="0">
      <selection activeCell="J24" sqref="J24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7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1">
      <c r="A3" s="23" t="s">
        <v>1</v>
      </c>
      <c r="B3" s="32" t="s">
        <v>11</v>
      </c>
      <c r="C3" s="23" t="s">
        <v>7</v>
      </c>
      <c r="D3" s="30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8" t="s">
        <v>4</v>
      </c>
    </row>
    <row r="4" spans="1:14" ht="45.75" customHeight="1">
      <c r="A4" s="23"/>
      <c r="B4" s="32"/>
      <c r="C4" s="23"/>
      <c r="D4" s="30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4" t="s">
        <v>8</v>
      </c>
      <c r="L4" s="24" t="s">
        <v>5</v>
      </c>
      <c r="M4" s="24" t="s">
        <v>9</v>
      </c>
      <c r="N4" s="26" t="s">
        <v>12</v>
      </c>
    </row>
    <row r="5" spans="1:14" ht="78.75" customHeight="1">
      <c r="A5" s="23"/>
      <c r="B5" s="32"/>
      <c r="C5" s="23"/>
      <c r="D5" s="30"/>
      <c r="E5" s="27" t="s">
        <v>17</v>
      </c>
      <c r="F5" s="27"/>
      <c r="G5" s="27" t="s">
        <v>20</v>
      </c>
      <c r="H5" s="27"/>
      <c r="I5" s="27" t="s">
        <v>18</v>
      </c>
      <c r="J5" s="27"/>
      <c r="K5" s="24"/>
      <c r="L5" s="24"/>
      <c r="M5" s="24"/>
      <c r="N5" s="26"/>
    </row>
    <row r="6" spans="1:14" ht="51">
      <c r="A6" s="9">
        <v>1</v>
      </c>
      <c r="B6" s="20" t="s">
        <v>16</v>
      </c>
      <c r="C6" s="21" t="s">
        <v>15</v>
      </c>
      <c r="D6" s="21">
        <v>26280</v>
      </c>
      <c r="E6" s="18">
        <v>114.15</v>
      </c>
      <c r="F6" s="10">
        <f>D6*E6</f>
        <v>2999862</v>
      </c>
      <c r="G6" s="18">
        <v>117.8</v>
      </c>
      <c r="H6" s="10">
        <f>G6*D6</f>
        <v>3095784</v>
      </c>
      <c r="I6" s="18">
        <v>121.91</v>
      </c>
      <c r="J6" s="10">
        <f>I6*D6</f>
        <v>3203794.8</v>
      </c>
      <c r="K6" s="10">
        <f>(E6+G6+I6)/3</f>
        <v>117.95333333333333</v>
      </c>
      <c r="L6" s="7">
        <f>STDEV(E6,G6,I6)</f>
        <v>3.8822716717578922</v>
      </c>
      <c r="M6" s="11">
        <f>L6/K6</f>
        <v>3.2913624075266143E-2</v>
      </c>
      <c r="N6" s="12">
        <f>ROUND(K6,2)*D6</f>
        <v>3099726</v>
      </c>
    </row>
    <row r="7" spans="1:14">
      <c r="A7" s="13"/>
      <c r="B7" s="17" t="s">
        <v>10</v>
      </c>
      <c r="C7" s="14"/>
      <c r="D7" s="15"/>
      <c r="E7" s="16"/>
      <c r="F7" s="16">
        <f>SUM(F6:F6)</f>
        <v>2999862</v>
      </c>
      <c r="G7" s="16"/>
      <c r="H7" s="16">
        <f>SUM(H6:H6)</f>
        <v>3095784</v>
      </c>
      <c r="I7" s="16"/>
      <c r="J7" s="16">
        <f>SUM(J6:J6)</f>
        <v>3203794.8</v>
      </c>
      <c r="K7" s="16"/>
      <c r="L7" s="16"/>
      <c r="M7" s="16"/>
      <c r="N7" s="16">
        <f>SUM(N6:N6)</f>
        <v>3099726</v>
      </c>
    </row>
    <row r="10" spans="1:14" ht="15.75">
      <c r="B10" s="25" t="s">
        <v>21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2" spans="1:14" ht="15.75">
      <c r="B12" s="25" t="s">
        <v>22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4" spans="1:14" ht="15.75">
      <c r="B14" s="22" t="s">
        <v>23</v>
      </c>
    </row>
    <row r="16" spans="1:14" ht="15.75">
      <c r="A16" s="6"/>
      <c r="B16" s="29" t="s">
        <v>19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</sheetData>
  <mergeCells count="18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B10:N10"/>
    <mergeCell ref="B12:N12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2022-10-27T06:39:08Z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