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комплекс" sheetId="4" r:id="rId1"/>
  </sheets>
  <definedNames>
    <definedName name="_xlnm.Print_Area" localSheetId="0">комплекс!$A$1:$L$26</definedName>
  </definedNames>
  <calcPr calcId="144525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H14" i="4"/>
  <c r="G14" i="4"/>
  <c r="L14" i="4" s="1"/>
  <c r="J14" i="4" l="1"/>
  <c r="K14" i="4" s="1"/>
  <c r="L15" i="4" l="1"/>
</calcChain>
</file>

<file path=xl/sharedStrings.xml><?xml version="1.0" encoding="utf-8"?>
<sst xmlns="http://schemas.openxmlformats.org/spreadsheetml/2006/main" count="32" uniqueCount="30">
  <si>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</si>
  <si>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</si>
  <si>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</si>
  <si>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</si>
  <si>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</si>
  <si>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</si>
  <si>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</si>
  <si>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</si>
  <si>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</si>
  <si>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</si>
  <si>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</si>
  <si>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</si>
  <si>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</si>
  <si>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</si>
  <si>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</si>
  <si>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</si>
  <si>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</si>
  <si>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</si>
  <si>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</si>
  <si>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</si>
  <si>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 xml:space="preserve">КП № 1 от 27.10.2020 </t>
  </si>
  <si>
    <t>КП № 2 от 30.10.2020</t>
  </si>
  <si>
    <t>КП № 3 от 02.11.2020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</si>
  <si>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</si>
  <si>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Заведующий</t>
  </si>
  <si>
    <t>МАДОУ №51 "Ёлочка"</t>
  </si>
  <si>
    <t>_______________Н.П.Иванова</t>
  </si>
  <si>
    <t>м.п.</t>
  </si>
  <si>
    <t>на оказание услуг по эксплуатации внутренних инженерных систем здания МАДОУ № 51 "Ёлочка" в 2021 г.</t>
  </si>
  <si>
    <t>Оказание услуг по эксплуатации внутренних инженерных систем здания МАДОУ № 51 "Ёлочка" 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</si>
</sst>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[Red]#,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2" borderId="6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0" xfId="0" applyFont="1" applyFill="1"/>
    <xf numFmtId="0" fontId="11" fillId="0" borderId="0" xfId="0" applyFont="1"/>
    <xf numFmtId="164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0" fillId="2" borderId="3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51"/>
  <sheetViews>
    <sheetView showGridLines="0" tabSelected="1" view="pageBreakPreview" zoomScale="70" zoomScaleNormal="79" zoomScaleSheetLayoutView="70" workbookViewId="0">
      <selection activeCell="D17" sqref="D17"/>
    </sheetView>
  </sheetViews>
  <sheetFormatPr defaultColWidth="8.85546875" defaultRowHeight="15" x14ac:dyDescent="0.25"/>
  <cols>
    <col min="1" max="1" width="5.85546875" style="1" customWidth="1"/>
    <col min="2" max="2" width="55" style="1" customWidth="1"/>
    <col min="3" max="6" width="15.7109375" style="1" customWidth="1"/>
    <col min="7" max="7" width="15.7109375" style="3" customWidth="1"/>
    <col min="8" max="10" width="15.7109375" style="1" customWidth="1"/>
    <col min="11" max="11" width="18.28515625" style="1" customWidth="1"/>
    <col min="12" max="12" width="15.7109375" style="2" customWidth="1"/>
    <col min="13" max="16384" width="8.85546875" style="1"/>
  </cols>
  <sheetData>
    <row r="1" spans="1:12" ht="24.95" customHeight="1" x14ac:dyDescent="0.3">
      <c r="A1" s="8"/>
      <c r="B1" s="8"/>
      <c r="C1" s="8"/>
      <c r="D1" s="8"/>
      <c r="E1" s="8"/>
      <c r="F1" s="8"/>
      <c r="G1" s="9"/>
      <c r="H1" s="8"/>
      <c r="I1" s="8"/>
      <c r="J1" s="8"/>
      <c r="K1" s="8"/>
      <c r="L1" s="10"/>
    </row>
    <row r="2" spans="1:12" ht="24.95" customHeight="1" x14ac:dyDescent="0.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 x14ac:dyDescent="0.25">
      <c r="A3" s="44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4.9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39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 x14ac:dyDescent="0.25">
      <c r="A6" s="37" t="s">
        <v>18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4.95" customHeight="1" x14ac:dyDescent="0.25">
      <c r="A7" s="37" t="s">
        <v>10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24.95" customHeight="1" x14ac:dyDescent="0.25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4.95" customHeight="1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24.95" customHeight="1" x14ac:dyDescent="0.25">
      <c r="A10" s="37" t="s">
        <v>11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30.6" customHeight="1" x14ac:dyDescent="0.25">
      <c r="A11" s="36" t="s">
        <v>0</v>
      </c>
      <c r="B11" s="36" t="s">
        <v>1</v>
      </c>
      <c r="C11" s="36" t="s">
        <v>2</v>
      </c>
      <c r="D11" s="38" t="s">
        <v>20</v>
      </c>
      <c r="E11" s="39" t="s">
        <v>21</v>
      </c>
      <c r="F11" s="39" t="s">
        <v>22</v>
      </c>
      <c r="G11" s="42" t="s">
        <v>7</v>
      </c>
      <c r="H11" s="36" t="s">
        <v>5</v>
      </c>
      <c r="I11" s="36" t="s">
        <v>12</v>
      </c>
      <c r="J11" s="36" t="s">
        <v>6</v>
      </c>
      <c r="K11" s="36" t="s">
        <v>4</v>
      </c>
      <c r="L11" s="41" t="s">
        <v>14</v>
      </c>
    </row>
    <row r="12" spans="1:12" ht="47.45" customHeight="1" x14ac:dyDescent="0.25">
      <c r="A12" s="36"/>
      <c r="B12" s="36"/>
      <c r="C12" s="36"/>
      <c r="D12" s="38"/>
      <c r="E12" s="40"/>
      <c r="F12" s="40"/>
      <c r="G12" s="42"/>
      <c r="H12" s="36"/>
      <c r="I12" s="36"/>
      <c r="J12" s="36"/>
      <c r="K12" s="36"/>
      <c r="L12" s="41"/>
    </row>
    <row r="13" spans="1:12" ht="32.25" customHeight="1" x14ac:dyDescent="0.25">
      <c r="A13" s="36"/>
      <c r="B13" s="36"/>
      <c r="C13" s="36"/>
      <c r="D13" s="22" t="s">
        <v>3</v>
      </c>
      <c r="E13" s="22" t="s">
        <v>3</v>
      </c>
      <c r="F13" s="22" t="s">
        <v>3</v>
      </c>
      <c r="G13" s="42"/>
      <c r="H13" s="36"/>
      <c r="I13" s="36"/>
      <c r="J13" s="36"/>
      <c r="K13" s="36"/>
      <c r="L13" s="41"/>
    </row>
    <row r="14" spans="1:12" ht="58.5" customHeight="1" x14ac:dyDescent="0.25">
      <c r="A14" s="11">
        <v>1</v>
      </c>
      <c r="B14" s="12" t="s">
        <v>29</v>
      </c>
      <c r="C14" s="13" t="s">
        <v>19</v>
      </c>
      <c r="D14" s="14">
        <v>470000</v>
      </c>
      <c r="E14" s="15">
        <v>544100</v>
      </c>
      <c r="F14" s="15">
        <v>610200</v>
      </c>
      <c r="G14" s="16">
        <f>ROUND(AVERAGE(D14:F14),2)</f>
        <v>541433.32999999996</v>
      </c>
      <c r="H14" s="13">
        <f>COUNT(D14:F14)</f>
        <v>3</v>
      </c>
      <c r="I14" s="13">
        <f>STDEV(D14:F14)</f>
        <v>70138.03057780645</v>
      </c>
      <c r="J14" s="13">
        <f t="shared" ref="J14" si="0">I14/G14*100</f>
        <v>12.954139815848881</v>
      </c>
      <c r="K14" s="17" t="str">
        <f t="shared" ref="K14" si="1">IF(J14&lt;33,"ОДНОРОДНЫЕ","НЕОДНОРОДНЫЕ")</f>
        <v>ОДНОРОДНЫЕ</v>
      </c>
      <c r="L14" s="18">
        <f>SUM(G14)</f>
        <v>541433.32999999996</v>
      </c>
    </row>
    <row r="15" spans="1:12" ht="35.1" customHeight="1" x14ac:dyDescent="0.25">
      <c r="A15" s="32" t="s">
        <v>13</v>
      </c>
      <c r="B15" s="33"/>
      <c r="C15" s="33"/>
      <c r="D15" s="34"/>
      <c r="E15" s="34"/>
      <c r="F15" s="34"/>
      <c r="G15" s="34"/>
      <c r="H15" s="34"/>
      <c r="I15" s="34"/>
      <c r="J15" s="34"/>
      <c r="K15" s="35"/>
      <c r="L15" s="18">
        <f>SUM(L14:L14)</f>
        <v>541433.32999999996</v>
      </c>
    </row>
    <row r="16" spans="1:12" ht="15.75" x14ac:dyDescent="0.25">
      <c r="A16" s="19"/>
      <c r="B16" s="19"/>
      <c r="C16" s="19"/>
      <c r="D16" s="19"/>
      <c r="E16" s="19"/>
      <c r="F16" s="19"/>
      <c r="G16" s="20"/>
      <c r="H16" s="19"/>
      <c r="I16" s="19"/>
      <c r="J16" s="19"/>
      <c r="K16" s="19"/>
      <c r="L16" s="21"/>
    </row>
    <row r="17" spans="1:16" ht="15.75" x14ac:dyDescent="0.25">
      <c r="A17" s="19"/>
      <c r="B17" s="27" t="s">
        <v>16</v>
      </c>
      <c r="C17" s="19"/>
      <c r="D17" s="19"/>
      <c r="E17" s="19"/>
      <c r="F17" s="19"/>
      <c r="G17" s="20"/>
      <c r="H17" s="19"/>
      <c r="I17" s="19"/>
      <c r="J17" s="19"/>
      <c r="K17" s="19"/>
      <c r="L17" s="21"/>
    </row>
    <row r="18" spans="1:16" ht="39" customHeight="1" x14ac:dyDescent="0.25">
      <c r="A18" s="19"/>
      <c r="B18" s="29" t="s">
        <v>23</v>
      </c>
      <c r="C18" s="30"/>
      <c r="D18" s="30"/>
      <c r="E18" s="30"/>
      <c r="F18" s="30"/>
      <c r="G18" s="30"/>
      <c r="H18" s="30"/>
      <c r="I18" s="30"/>
      <c r="J18" s="30"/>
      <c r="K18" s="28"/>
      <c r="L18" s="23"/>
      <c r="M18" s="24"/>
      <c r="N18" s="24"/>
      <c r="O18" s="24"/>
      <c r="P18" s="24"/>
    </row>
    <row r="19" spans="1:16" ht="15.75" x14ac:dyDescent="0.25">
      <c r="A19" s="19"/>
      <c r="B19" s="27"/>
      <c r="C19" s="19"/>
      <c r="D19" s="19"/>
      <c r="E19" s="19"/>
      <c r="F19" s="19"/>
      <c r="G19" s="20"/>
      <c r="H19" s="19"/>
      <c r="I19" s="19"/>
      <c r="J19" s="19"/>
      <c r="K19" s="19"/>
      <c r="L19" s="21"/>
    </row>
    <row r="20" spans="1:16" ht="15.75" x14ac:dyDescent="0.25">
      <c r="A20" s="19"/>
      <c r="B20" s="27"/>
      <c r="C20" s="19"/>
      <c r="D20" s="19"/>
      <c r="E20" s="19"/>
      <c r="F20" s="19"/>
      <c r="G20" s="20"/>
      <c r="H20" s="19"/>
      <c r="I20" s="19"/>
      <c r="J20" s="19"/>
      <c r="K20" s="19"/>
      <c r="L20" s="21"/>
    </row>
    <row r="21" spans="1:16" ht="15.75" x14ac:dyDescent="0.25">
      <c r="A21" s="19"/>
      <c r="B21" s="31" t="s">
        <v>24</v>
      </c>
      <c r="C21" s="31"/>
      <c r="D21" s="19"/>
      <c r="E21" s="19"/>
      <c r="F21" s="19"/>
      <c r="G21" s="20"/>
      <c r="H21" s="19"/>
      <c r="I21" s="19"/>
      <c r="J21" s="19"/>
      <c r="K21" s="19"/>
      <c r="L21" s="21"/>
    </row>
    <row r="22" spans="1:16" ht="15.75" x14ac:dyDescent="0.25">
      <c r="A22" s="19"/>
      <c r="B22" s="31" t="s">
        <v>25</v>
      </c>
      <c r="C22" s="31"/>
      <c r="D22" s="19"/>
      <c r="E22" s="19"/>
      <c r="F22" s="19"/>
      <c r="G22" s="20"/>
      <c r="H22" s="19"/>
      <c r="I22" s="19"/>
      <c r="J22" s="19"/>
      <c r="K22" s="19"/>
      <c r="L22" s="21"/>
    </row>
    <row r="23" spans="1:16" ht="15.75" x14ac:dyDescent="0.25">
      <c r="A23" s="7"/>
      <c r="B23" s="25"/>
      <c r="C23" s="25"/>
      <c r="D23" s="7"/>
      <c r="E23" s="7"/>
      <c r="F23" s="7"/>
      <c r="G23" s="5"/>
      <c r="H23" s="7"/>
      <c r="I23" s="7"/>
      <c r="J23" s="7"/>
      <c r="K23" s="7"/>
      <c r="L23" s="6"/>
    </row>
    <row r="24" spans="1:16" ht="15.75" x14ac:dyDescent="0.25">
      <c r="A24" s="7"/>
      <c r="B24" s="31" t="s">
        <v>26</v>
      </c>
      <c r="C24" s="31"/>
      <c r="D24" s="7"/>
      <c r="E24" s="7"/>
      <c r="F24" s="7"/>
      <c r="G24" s="5"/>
      <c r="H24" s="7"/>
      <c r="I24" s="7"/>
      <c r="J24" s="7"/>
      <c r="K24" s="7"/>
      <c r="L24" s="6"/>
    </row>
    <row r="25" spans="1:16" ht="15.75" x14ac:dyDescent="0.25">
      <c r="A25" s="7"/>
      <c r="B25" s="26" t="s">
        <v>27</v>
      </c>
      <c r="C25" s="26"/>
      <c r="D25" s="7"/>
      <c r="E25" s="7"/>
      <c r="F25" s="7"/>
      <c r="G25" s="5"/>
      <c r="H25" s="7"/>
      <c r="I25" s="7"/>
      <c r="J25" s="7"/>
      <c r="K25" s="7"/>
      <c r="L25" s="6"/>
    </row>
    <row r="26" spans="1:16" ht="15.75" x14ac:dyDescent="0.25">
      <c r="A26" s="7"/>
      <c r="B26" s="7"/>
      <c r="C26" s="7"/>
      <c r="D26" s="7"/>
      <c r="E26" s="7"/>
      <c r="F26" s="7"/>
      <c r="G26" s="5"/>
      <c r="H26" s="7"/>
      <c r="I26" s="7"/>
      <c r="J26" s="7"/>
      <c r="K26" s="7"/>
      <c r="L26" s="6"/>
    </row>
    <row r="27" spans="1:16" ht="15.75" x14ac:dyDescent="0.25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6" ht="15.75" x14ac:dyDescent="0.25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6" ht="15.75" x14ac:dyDescent="0.25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6" ht="15.75" x14ac:dyDescent="0.25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6" ht="15.75" x14ac:dyDescent="0.25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6" ht="15.75" x14ac:dyDescent="0.25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75" x14ac:dyDescent="0.25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75" x14ac:dyDescent="0.25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75" x14ac:dyDescent="0.25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75" x14ac:dyDescent="0.25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75" x14ac:dyDescent="0.25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75" x14ac:dyDescent="0.25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75" x14ac:dyDescent="0.25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75" x14ac:dyDescent="0.25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75" x14ac:dyDescent="0.25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75" x14ac:dyDescent="0.25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75" x14ac:dyDescent="0.25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75" x14ac:dyDescent="0.25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75" x14ac:dyDescent="0.25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75" x14ac:dyDescent="0.25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75" x14ac:dyDescent="0.25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75" x14ac:dyDescent="0.25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75" x14ac:dyDescent="0.25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75" x14ac:dyDescent="0.25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75" x14ac:dyDescent="0.25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75" x14ac:dyDescent="0.25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75" x14ac:dyDescent="0.25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75" x14ac:dyDescent="0.25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75" x14ac:dyDescent="0.25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75" x14ac:dyDescent="0.25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75" x14ac:dyDescent="0.25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75" x14ac:dyDescent="0.25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75" x14ac:dyDescent="0.25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75" x14ac:dyDescent="0.25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75" x14ac:dyDescent="0.25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75" x14ac:dyDescent="0.25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75" x14ac:dyDescent="0.25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75" x14ac:dyDescent="0.25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75" x14ac:dyDescent="0.25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75" x14ac:dyDescent="0.25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75" x14ac:dyDescent="0.25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75" x14ac:dyDescent="0.25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75" x14ac:dyDescent="0.25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75" x14ac:dyDescent="0.25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75" x14ac:dyDescent="0.25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75" x14ac:dyDescent="0.25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75" x14ac:dyDescent="0.25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75" x14ac:dyDescent="0.25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75" x14ac:dyDescent="0.25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75" x14ac:dyDescent="0.25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75" x14ac:dyDescent="0.25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75" x14ac:dyDescent="0.25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75" x14ac:dyDescent="0.25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75" x14ac:dyDescent="0.25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75" x14ac:dyDescent="0.25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75" x14ac:dyDescent="0.25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75" x14ac:dyDescent="0.25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75" x14ac:dyDescent="0.25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75" x14ac:dyDescent="0.25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75" x14ac:dyDescent="0.25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75" x14ac:dyDescent="0.25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75" x14ac:dyDescent="0.25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75" x14ac:dyDescent="0.25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75" x14ac:dyDescent="0.25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75" x14ac:dyDescent="0.25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75" x14ac:dyDescent="0.25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75" x14ac:dyDescent="0.25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75" x14ac:dyDescent="0.25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75" x14ac:dyDescent="0.25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75" x14ac:dyDescent="0.25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75" x14ac:dyDescent="0.25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75" x14ac:dyDescent="0.25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75" x14ac:dyDescent="0.25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75" x14ac:dyDescent="0.25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75" x14ac:dyDescent="0.25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75" x14ac:dyDescent="0.25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75" x14ac:dyDescent="0.25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75" x14ac:dyDescent="0.25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75" x14ac:dyDescent="0.25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75" x14ac:dyDescent="0.25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75" x14ac:dyDescent="0.25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75" x14ac:dyDescent="0.25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75" x14ac:dyDescent="0.25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75" x14ac:dyDescent="0.25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75" x14ac:dyDescent="0.25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75" x14ac:dyDescent="0.25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75" x14ac:dyDescent="0.25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75" x14ac:dyDescent="0.25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75" x14ac:dyDescent="0.25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75" x14ac:dyDescent="0.25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75" x14ac:dyDescent="0.25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75" x14ac:dyDescent="0.25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75" x14ac:dyDescent="0.25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75" x14ac:dyDescent="0.25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75" x14ac:dyDescent="0.25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75" x14ac:dyDescent="0.25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75" x14ac:dyDescent="0.25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75" x14ac:dyDescent="0.25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75" x14ac:dyDescent="0.25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75" x14ac:dyDescent="0.25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75" x14ac:dyDescent="0.25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75" x14ac:dyDescent="0.25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75" x14ac:dyDescent="0.25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75" x14ac:dyDescent="0.25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75" x14ac:dyDescent="0.25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75" x14ac:dyDescent="0.25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75" x14ac:dyDescent="0.25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75" x14ac:dyDescent="0.25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75" x14ac:dyDescent="0.25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75" x14ac:dyDescent="0.25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75" x14ac:dyDescent="0.25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75" x14ac:dyDescent="0.25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75" x14ac:dyDescent="0.25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75" x14ac:dyDescent="0.25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75" x14ac:dyDescent="0.25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75" x14ac:dyDescent="0.25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75" x14ac:dyDescent="0.25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75" x14ac:dyDescent="0.25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75" x14ac:dyDescent="0.25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75" x14ac:dyDescent="0.25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75" x14ac:dyDescent="0.25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75" x14ac:dyDescent="0.25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75" x14ac:dyDescent="0.25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75" x14ac:dyDescent="0.25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75" x14ac:dyDescent="0.25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75" x14ac:dyDescent="0.25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75" x14ac:dyDescent="0.25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75" x14ac:dyDescent="0.25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75" x14ac:dyDescent="0.25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75" x14ac:dyDescent="0.25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75" x14ac:dyDescent="0.25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75" x14ac:dyDescent="0.25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75" x14ac:dyDescent="0.25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75" x14ac:dyDescent="0.25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75" x14ac:dyDescent="0.25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75" x14ac:dyDescent="0.25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75" x14ac:dyDescent="0.25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75" x14ac:dyDescent="0.25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75" x14ac:dyDescent="0.25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75" x14ac:dyDescent="0.25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75" x14ac:dyDescent="0.25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75" x14ac:dyDescent="0.25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75" x14ac:dyDescent="0.25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75" x14ac:dyDescent="0.25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75" x14ac:dyDescent="0.25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75" x14ac:dyDescent="0.25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75" x14ac:dyDescent="0.25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75" x14ac:dyDescent="0.25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75" x14ac:dyDescent="0.25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75" x14ac:dyDescent="0.25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75" x14ac:dyDescent="0.25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75" x14ac:dyDescent="0.25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75" x14ac:dyDescent="0.25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75" x14ac:dyDescent="0.25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75" x14ac:dyDescent="0.25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75" x14ac:dyDescent="0.25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75" x14ac:dyDescent="0.25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75" x14ac:dyDescent="0.25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75" x14ac:dyDescent="0.25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75" x14ac:dyDescent="0.25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75" x14ac:dyDescent="0.25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75" x14ac:dyDescent="0.25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75" x14ac:dyDescent="0.25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75" x14ac:dyDescent="0.25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75" x14ac:dyDescent="0.25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75" x14ac:dyDescent="0.25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75" x14ac:dyDescent="0.25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75" x14ac:dyDescent="0.25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75" x14ac:dyDescent="0.25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75" x14ac:dyDescent="0.25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75" x14ac:dyDescent="0.25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75" x14ac:dyDescent="0.25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75" x14ac:dyDescent="0.25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75" x14ac:dyDescent="0.25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75" x14ac:dyDescent="0.25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75" x14ac:dyDescent="0.25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75" x14ac:dyDescent="0.25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75" x14ac:dyDescent="0.25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x14ac:dyDescent="0.25">
      <c r="G205" s="4"/>
    </row>
    <row r="206" spans="1:12" x14ac:dyDescent="0.25">
      <c r="G206" s="4"/>
    </row>
    <row r="207" spans="1:12" x14ac:dyDescent="0.25">
      <c r="G207" s="4"/>
    </row>
    <row r="208" spans="1:12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</sheetData>
  <sortState ref="A14:S24">
    <sortCondition ref="B14:B24"/>
  </sortState>
  <mergeCells count="25">
    <mergeCell ref="A8:L8"/>
    <mergeCell ref="A2:L2"/>
    <mergeCell ref="A3:L4"/>
    <mergeCell ref="A5:L5"/>
    <mergeCell ref="A6:L6"/>
    <mergeCell ref="A7:L7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  <mergeCell ref="B18:J18"/>
    <mergeCell ref="B21:C21"/>
    <mergeCell ref="B22:C22"/>
    <mergeCell ref="B24:C24"/>
    <mergeCell ref="A15:K15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2020-11-10T07:12:02Z</dcterms:modified>
</cp:coreProperties>
</file>