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хоккейная форма\"/>
    </mc:Choice>
  </mc:AlternateContent>
  <xr:revisionPtr revIDLastSave="0" documentId="13_ncr:1_{94215964-3CDC-44F1-BBB3-E7FDA43BBD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Шаховская'!$A$1:$P$41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28" l="1"/>
  <c r="I19" i="28"/>
  <c r="M19" i="28" s="1"/>
  <c r="N19" i="28" s="1"/>
  <c r="O19" i="28" s="1"/>
  <c r="K19" i="28" l="1"/>
  <c r="L19" i="28" s="1"/>
  <c r="J35" i="28"/>
  <c r="I35" i="28"/>
  <c r="M35" i="28" s="1"/>
  <c r="N35" i="28" s="1"/>
  <c r="O35" i="28" s="1"/>
  <c r="J34" i="28"/>
  <c r="I34" i="28"/>
  <c r="M34" i="28" s="1"/>
  <c r="N34" i="28" s="1"/>
  <c r="O34" i="28" s="1"/>
  <c r="J33" i="28"/>
  <c r="I33" i="28"/>
  <c r="M33" i="28" s="1"/>
  <c r="N33" i="28" s="1"/>
  <c r="O33" i="28" s="1"/>
  <c r="J32" i="28"/>
  <c r="I32" i="28"/>
  <c r="M32" i="28" s="1"/>
  <c r="N32" i="28" s="1"/>
  <c r="O32" i="28" s="1"/>
  <c r="J31" i="28"/>
  <c r="I31" i="28"/>
  <c r="M31" i="28" s="1"/>
  <c r="N31" i="28" s="1"/>
  <c r="O31" i="28" s="1"/>
  <c r="J30" i="28"/>
  <c r="I30" i="28"/>
  <c r="M30" i="28" s="1"/>
  <c r="N30" i="28" s="1"/>
  <c r="O30" i="28" s="1"/>
  <c r="J29" i="28"/>
  <c r="I29" i="28"/>
  <c r="M29" i="28" s="1"/>
  <c r="N29" i="28" s="1"/>
  <c r="O29" i="28" s="1"/>
  <c r="J28" i="28"/>
  <c r="I28" i="28"/>
  <c r="M28" i="28" s="1"/>
  <c r="N28" i="28" s="1"/>
  <c r="O28" i="28" s="1"/>
  <c r="J27" i="28"/>
  <c r="I27" i="28"/>
  <c r="M27" i="28" s="1"/>
  <c r="N27" i="28" s="1"/>
  <c r="O27" i="28" s="1"/>
  <c r="J26" i="28"/>
  <c r="I26" i="28"/>
  <c r="M26" i="28" s="1"/>
  <c r="N26" i="28" s="1"/>
  <c r="O26" i="28" s="1"/>
  <c r="J25" i="28"/>
  <c r="I25" i="28"/>
  <c r="M25" i="28" s="1"/>
  <c r="N25" i="28" s="1"/>
  <c r="O25" i="28" s="1"/>
  <c r="J24" i="28"/>
  <c r="I24" i="28"/>
  <c r="M24" i="28" s="1"/>
  <c r="N24" i="28" s="1"/>
  <c r="O24" i="28" s="1"/>
  <c r="J23" i="28"/>
  <c r="I23" i="28"/>
  <c r="M23" i="28" s="1"/>
  <c r="N23" i="28" s="1"/>
  <c r="O23" i="28" s="1"/>
  <c r="J22" i="28"/>
  <c r="I22" i="28"/>
  <c r="M22" i="28" s="1"/>
  <c r="N22" i="28" s="1"/>
  <c r="O22" i="28" s="1"/>
  <c r="J21" i="28"/>
  <c r="I21" i="28"/>
  <c r="M21" i="28" s="1"/>
  <c r="N21" i="28" s="1"/>
  <c r="O21" i="28" s="1"/>
  <c r="J20" i="28"/>
  <c r="I20" i="28"/>
  <c r="M20" i="28" s="1"/>
  <c r="N20" i="28" s="1"/>
  <c r="O20" i="28" s="1"/>
  <c r="J18" i="28"/>
  <c r="I18" i="28"/>
  <c r="M18" i="28" s="1"/>
  <c r="N18" i="28" s="1"/>
  <c r="O18" i="28" s="1"/>
  <c r="J17" i="28"/>
  <c r="I17" i="28"/>
  <c r="M17" i="28" s="1"/>
  <c r="N17" i="28" s="1"/>
  <c r="O17" i="28" s="1"/>
  <c r="J16" i="28"/>
  <c r="I16" i="28"/>
  <c r="M16" i="28" s="1"/>
  <c r="N16" i="28" s="1"/>
  <c r="O16" i="28" s="1"/>
  <c r="J15" i="28"/>
  <c r="I15" i="28"/>
  <c r="M15" i="28" s="1"/>
  <c r="N15" i="28" s="1"/>
  <c r="O15" i="28" s="1"/>
  <c r="J14" i="28"/>
  <c r="I14" i="28"/>
  <c r="M14" i="28" s="1"/>
  <c r="N14" i="28" s="1"/>
  <c r="O14" i="28" s="1"/>
  <c r="J13" i="28"/>
  <c r="I13" i="28"/>
  <c r="M13" i="28" s="1"/>
  <c r="N13" i="28" s="1"/>
  <c r="O13" i="28" s="1"/>
  <c r="J12" i="28"/>
  <c r="I12" i="28"/>
  <c r="M12" i="28" s="1"/>
  <c r="N12" i="28" s="1"/>
  <c r="O12" i="28" s="1"/>
  <c r="J11" i="28"/>
  <c r="I11" i="28"/>
  <c r="M11" i="28" s="1"/>
  <c r="N11" i="28" s="1"/>
  <c r="O11" i="28" s="1"/>
  <c r="J10" i="28"/>
  <c r="I10" i="28"/>
  <c r="M10" i="28" s="1"/>
  <c r="N10" i="28" s="1"/>
  <c r="O10" i="28" s="1"/>
  <c r="O36" i="28" l="1"/>
  <c r="K11" i="28"/>
  <c r="L11" i="28" s="1"/>
  <c r="K20" i="28"/>
  <c r="L20" i="28" s="1"/>
  <c r="K22" i="28"/>
  <c r="L22" i="28" s="1"/>
  <c r="K31" i="28"/>
  <c r="L31" i="28" s="1"/>
  <c r="K12" i="28"/>
  <c r="L12" i="28" s="1"/>
  <c r="K14" i="28"/>
  <c r="L14" i="28" s="1"/>
  <c r="K18" i="28"/>
  <c r="L18" i="28" s="1"/>
  <c r="K23" i="28"/>
  <c r="L23" i="28" s="1"/>
  <c r="K27" i="28"/>
  <c r="L27" i="28" s="1"/>
  <c r="K32" i="28"/>
  <c r="L32" i="28" s="1"/>
  <c r="K28" i="28"/>
  <c r="L28" i="28" s="1"/>
  <c r="K16" i="28"/>
  <c r="L16" i="28" s="1"/>
  <c r="K33" i="28"/>
  <c r="L33" i="28" s="1"/>
  <c r="K29" i="28"/>
  <c r="L29" i="28" s="1"/>
  <c r="K30" i="28"/>
  <c r="L30" i="28" s="1"/>
  <c r="K25" i="28"/>
  <c r="L25" i="28" s="1"/>
  <c r="K35" i="28"/>
  <c r="L35" i="28" s="1"/>
  <c r="K13" i="28"/>
  <c r="L13" i="28" s="1"/>
  <c r="K21" i="28"/>
  <c r="L21" i="28" s="1"/>
  <c r="K10" i="28"/>
  <c r="L10" i="28" s="1"/>
  <c r="K15" i="28"/>
  <c r="L15" i="28" s="1"/>
  <c r="K17" i="28"/>
  <c r="L17" i="28" s="1"/>
  <c r="K24" i="28"/>
  <c r="L24" i="28" s="1"/>
  <c r="K26" i="28"/>
  <c r="L26" i="28" s="1"/>
  <c r="K34" i="28"/>
  <c r="L34" i="28" s="1"/>
  <c r="P35" i="28" l="1"/>
  <c r="P34" i="28" l="1"/>
  <c r="A8" i="29" l="1"/>
</calcChain>
</file>

<file path=xl/sharedStrings.xml><?xml version="1.0" encoding="utf-8"?>
<sst xmlns="http://schemas.openxmlformats.org/spreadsheetml/2006/main" count="80" uniqueCount="48">
  <si>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</si>
  <si>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</si>
  <si>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</si>
  <si>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</si>
  <si>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</si>
  <si>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</si>
  <si>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</si>
  <si>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</si>
  <si>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</si>
  <si>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</si>
  <si>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</si>
  <si>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</si>
  <si>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</si>
  <si>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</si>
  <si>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</si>
  <si>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</si>
  <si>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</si>
  <si>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</si>
  <si>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</si>
  <si>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</si>
  <si>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</si>
  <si>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</si>
  <si>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</si>
  <si>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>Расчет начальной (максимальной) цены договора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</si>
  <si>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</si>
  <si>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Обоснование начальной (максимальной) цены  договора</t>
  </si>
  <si>
    <t>Начальная максимальная цена договора, руб.</t>
  </si>
  <si>
    <t>коипл.</t>
  </si>
  <si>
    <t>пар</t>
  </si>
  <si>
    <t>Поставка хоккейной формы</t>
  </si>
  <si>
    <t>Майка тренировочная для хоккея</t>
  </si>
  <si>
    <t>майка тренировочная для хоккея</t>
  </si>
  <si>
    <t>шорты игрока хоккейные детские</t>
  </si>
  <si>
    <t>налокотники хоккейные</t>
  </si>
  <si>
    <t>щитки хоккейные-защита голени игрока</t>
  </si>
  <si>
    <t>защита шеи хоккейная-протектор игрока</t>
  </si>
  <si>
    <t>шлем игрока хоккейный с мачкой</t>
  </si>
  <si>
    <t>перчатки игрока хоккейные</t>
  </si>
  <si>
    <t>шорты вратаря хоккея</t>
  </si>
  <si>
    <t>нагрудник хоккейного вратаря</t>
  </si>
  <si>
    <t>майка вратаря тренировочная</t>
  </si>
  <si>
    <t>щитки хоккейного вратаря</t>
  </si>
  <si>
    <t>пары</t>
  </si>
  <si>
    <t>шлем хоккейного вратаря</t>
  </si>
  <si>
    <t>ловушка хоккейного вратаря</t>
  </si>
  <si>
    <t>блин вратарский</t>
  </si>
  <si>
    <t>свитер хоккейный</t>
  </si>
  <si>
    <t xml:space="preserve">Поставщик №3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</si>
</sst>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2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36</xdr:row>
      <xdr:rowOff>321889</xdr:rowOff>
    </xdr:from>
    <xdr:to>
      <xdr:col>7</xdr:col>
      <xdr:colOff>0</xdr:colOff>
      <xdr:row>37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BreakPreview" topLeftCell="A4" zoomScale="75" zoomScaleNormal="75" zoomScaleSheetLayoutView="75" workbookViewId="0">
      <selection activeCell="B19" sqref="B19:O19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9.140625" style="33" customWidth="1" outlineLevel="1"/>
    <col min="7" max="7" width="17.5703125" style="16" customWidth="1" outlineLevel="1"/>
    <col min="8" max="8" width="14.5703125" style="11" customWidth="1" outlineLevel="1"/>
    <col min="9" max="9" width="18.140625" style="11" customWidth="1" outlineLevel="1"/>
    <col min="10" max="10" width="13" style="11" customWidth="1" outlineLevel="1"/>
    <col min="11" max="11" width="12.5703125" style="11" customWidth="1" outlineLevel="1"/>
    <col min="12" max="12" width="19.5703125" style="11" customWidth="1" outlineLevel="1"/>
    <col min="13" max="13" width="18" style="11" customWidth="1" outlineLevel="1"/>
    <col min="14" max="14" width="14.5703125" style="1" customWidth="1"/>
    <col min="15" max="15" width="34.5703125" style="11" customWidth="1"/>
    <col min="16" max="16384" width="14.5703125" style="11"/>
  </cols>
  <sheetData>
    <row r="1" spans="1:15" x14ac:dyDescent="0.2">
      <c r="M1" s="38"/>
      <c r="N1" s="38"/>
      <c r="O1" s="38"/>
    </row>
    <row r="2" spans="1:15" ht="39" customHeight="1" x14ac:dyDescent="0.2">
      <c r="D2" s="39" t="s">
        <v>25</v>
      </c>
      <c r="E2" s="40"/>
      <c r="F2" s="40"/>
      <c r="G2" s="40"/>
      <c r="H2" s="40"/>
      <c r="I2" s="40"/>
      <c r="J2" s="40"/>
      <c r="K2" s="40"/>
      <c r="L2" s="40"/>
      <c r="M2" s="40"/>
    </row>
    <row r="3" spans="1:15" ht="40.5" customHeight="1" x14ac:dyDescent="0.2">
      <c r="A3" s="46" t="s">
        <v>12</v>
      </c>
      <c r="B3" s="46"/>
      <c r="C3" s="46" t="s">
        <v>29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26" customHeight="1" x14ac:dyDescent="0.2">
      <c r="A4" s="46" t="s">
        <v>11</v>
      </c>
      <c r="B4" s="46"/>
      <c r="C4" s="47" t="s">
        <v>24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s="14" customFormat="1" ht="36.75" customHeight="1" x14ac:dyDescent="0.2">
      <c r="A5" s="46" t="s">
        <v>15</v>
      </c>
      <c r="B5" s="46"/>
      <c r="C5" s="51">
        <v>44453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41.25" customHeight="1" x14ac:dyDescent="0.2">
      <c r="A6" s="50" t="s">
        <v>23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42.75" customHeight="1" x14ac:dyDescent="0.2">
      <c r="A7" s="46" t="s">
        <v>2</v>
      </c>
      <c r="B7" s="46" t="s">
        <v>10</v>
      </c>
      <c r="C7" s="46" t="s">
        <v>1</v>
      </c>
      <c r="D7" s="46" t="s">
        <v>0</v>
      </c>
      <c r="E7" s="53" t="s">
        <v>13</v>
      </c>
      <c r="F7" s="54"/>
      <c r="G7" s="54"/>
      <c r="H7" s="46" t="s">
        <v>16</v>
      </c>
      <c r="I7" s="55" t="s">
        <v>6</v>
      </c>
      <c r="J7" s="46" t="s">
        <v>7</v>
      </c>
      <c r="K7" s="46" t="s">
        <v>4</v>
      </c>
      <c r="L7" s="46" t="s">
        <v>5</v>
      </c>
      <c r="M7" s="46" t="s">
        <v>8</v>
      </c>
      <c r="N7" s="56" t="s">
        <v>3</v>
      </c>
      <c r="O7" s="46" t="s">
        <v>17</v>
      </c>
    </row>
    <row r="8" spans="1:15" ht="240" customHeight="1" x14ac:dyDescent="0.2">
      <c r="A8" s="46"/>
      <c r="B8" s="46"/>
      <c r="C8" s="46"/>
      <c r="D8" s="46"/>
      <c r="E8" s="15" t="s">
        <v>21</v>
      </c>
      <c r="F8" s="15" t="s">
        <v>22</v>
      </c>
      <c r="G8" s="15" t="s">
        <v>47</v>
      </c>
      <c r="H8" s="46"/>
      <c r="I8" s="55"/>
      <c r="J8" s="46"/>
      <c r="K8" s="46"/>
      <c r="L8" s="46"/>
      <c r="M8" s="46"/>
      <c r="N8" s="56"/>
      <c r="O8" s="46"/>
    </row>
    <row r="9" spans="1:15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32"/>
      <c r="G9" s="17">
        <v>6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</row>
    <row r="10" spans="1:15" s="20" customFormat="1" ht="39" customHeight="1" thickBot="1" x14ac:dyDescent="0.25">
      <c r="A10" s="21">
        <v>1</v>
      </c>
      <c r="B10" s="29" t="s">
        <v>30</v>
      </c>
      <c r="C10" s="21" t="s">
        <v>14</v>
      </c>
      <c r="D10" s="9">
        <v>10</v>
      </c>
      <c r="E10" s="13">
        <v>2550</v>
      </c>
      <c r="F10" s="13">
        <v>2550</v>
      </c>
      <c r="G10" s="13">
        <v>2550</v>
      </c>
      <c r="H10" s="2">
        <v>3</v>
      </c>
      <c r="I10" s="27">
        <f t="shared" ref="I10:I35" si="0">AVERAGE(E10:G10)</f>
        <v>2550</v>
      </c>
      <c r="J10" s="21">
        <f t="shared" ref="J10:J35" si="1">STDEV(E10:G10)</f>
        <v>0</v>
      </c>
      <c r="K10" s="3">
        <f t="shared" ref="K10:K18" si="2">J10/I10*100</f>
        <v>0</v>
      </c>
      <c r="L10" s="21" t="str">
        <f t="shared" ref="L10:L18" si="3">IF(K10&lt;33,"ОДНОРОДНЫЕ","НЕОДНОРОДНЫЕ")</f>
        <v>ОДНОРОДНЫЕ</v>
      </c>
      <c r="M10" s="7">
        <f>I10</f>
        <v>2550</v>
      </c>
      <c r="N10" s="10">
        <f>M10</f>
        <v>2550</v>
      </c>
      <c r="O10" s="5">
        <f t="shared" ref="O10:O35" si="4">N10*D10</f>
        <v>25500</v>
      </c>
    </row>
    <row r="11" spans="1:15" s="20" customFormat="1" ht="72.75" customHeight="1" thickBot="1" x14ac:dyDescent="0.25">
      <c r="A11" s="22">
        <v>2</v>
      </c>
      <c r="B11" s="30" t="s">
        <v>31</v>
      </c>
      <c r="C11" s="24" t="s">
        <v>14</v>
      </c>
      <c r="D11" s="25">
        <v>10</v>
      </c>
      <c r="E11" s="13">
        <v>2550</v>
      </c>
      <c r="F11" s="13">
        <v>2550</v>
      </c>
      <c r="G11" s="13">
        <v>2550</v>
      </c>
      <c r="H11" s="2">
        <v>3</v>
      </c>
      <c r="I11" s="27">
        <f t="shared" si="0"/>
        <v>2550</v>
      </c>
      <c r="J11" s="21">
        <f t="shared" si="1"/>
        <v>0</v>
      </c>
      <c r="K11" s="3">
        <f t="shared" si="2"/>
        <v>0</v>
      </c>
      <c r="L11" s="21" t="str">
        <f t="shared" si="3"/>
        <v>ОДНОРОДНЫЕ</v>
      </c>
      <c r="M11" s="7">
        <f t="shared" ref="M11:M18" si="5">I11</f>
        <v>2550</v>
      </c>
      <c r="N11" s="10">
        <f t="shared" ref="N11:N18" si="6">M11</f>
        <v>2550</v>
      </c>
      <c r="O11" s="5">
        <f t="shared" si="4"/>
        <v>25500</v>
      </c>
    </row>
    <row r="12" spans="1:15" s="20" customFormat="1" ht="46.5" customHeight="1" thickBot="1" x14ac:dyDescent="0.25">
      <c r="A12" s="21">
        <v>3</v>
      </c>
      <c r="B12" s="30" t="s">
        <v>31</v>
      </c>
      <c r="C12" s="21" t="s">
        <v>14</v>
      </c>
      <c r="D12" s="9">
        <v>10</v>
      </c>
      <c r="E12" s="13">
        <v>2550</v>
      </c>
      <c r="F12" s="13">
        <v>2550</v>
      </c>
      <c r="G12" s="13">
        <v>2550</v>
      </c>
      <c r="H12" s="2">
        <v>3</v>
      </c>
      <c r="I12" s="27">
        <f t="shared" si="0"/>
        <v>2550</v>
      </c>
      <c r="J12" s="21">
        <f t="shared" si="1"/>
        <v>0</v>
      </c>
      <c r="K12" s="3">
        <f t="shared" si="2"/>
        <v>0</v>
      </c>
      <c r="L12" s="21" t="str">
        <f t="shared" si="3"/>
        <v>ОДНОРОДНЫЕ</v>
      </c>
      <c r="M12" s="7">
        <f t="shared" si="5"/>
        <v>2550</v>
      </c>
      <c r="N12" s="10">
        <f t="shared" si="6"/>
        <v>2550</v>
      </c>
      <c r="O12" s="5">
        <f t="shared" si="4"/>
        <v>25500</v>
      </c>
    </row>
    <row r="13" spans="1:15" s="20" customFormat="1" ht="32.25" thickBot="1" x14ac:dyDescent="0.25">
      <c r="A13" s="21">
        <v>4</v>
      </c>
      <c r="B13" s="30" t="s">
        <v>31</v>
      </c>
      <c r="C13" s="21" t="s">
        <v>14</v>
      </c>
      <c r="D13" s="9">
        <v>10</v>
      </c>
      <c r="E13" s="13">
        <v>2550</v>
      </c>
      <c r="F13" s="13">
        <v>2550</v>
      </c>
      <c r="G13" s="13">
        <v>2550</v>
      </c>
      <c r="H13" s="2">
        <v>3</v>
      </c>
      <c r="I13" s="27">
        <f t="shared" si="0"/>
        <v>2550</v>
      </c>
      <c r="J13" s="21">
        <f t="shared" si="1"/>
        <v>0</v>
      </c>
      <c r="K13" s="3">
        <f t="shared" si="2"/>
        <v>0</v>
      </c>
      <c r="L13" s="21" t="str">
        <f t="shared" si="3"/>
        <v>ОДНОРОДНЫЕ</v>
      </c>
      <c r="M13" s="7">
        <f t="shared" si="5"/>
        <v>2550</v>
      </c>
      <c r="N13" s="10">
        <f t="shared" si="6"/>
        <v>2550</v>
      </c>
      <c r="O13" s="5">
        <f t="shared" si="4"/>
        <v>25500</v>
      </c>
    </row>
    <row r="14" spans="1:15" s="20" customFormat="1" ht="32.25" thickBot="1" x14ac:dyDescent="0.25">
      <c r="A14" s="21">
        <v>5</v>
      </c>
      <c r="B14" s="30" t="s">
        <v>31</v>
      </c>
      <c r="C14" s="21" t="s">
        <v>27</v>
      </c>
      <c r="D14" s="9">
        <v>5</v>
      </c>
      <c r="E14" s="13">
        <v>6500</v>
      </c>
      <c r="F14" s="13">
        <v>6500</v>
      </c>
      <c r="G14" s="13">
        <v>6500</v>
      </c>
      <c r="H14" s="2">
        <v>3</v>
      </c>
      <c r="I14" s="27">
        <f t="shared" si="0"/>
        <v>6500</v>
      </c>
      <c r="J14" s="21">
        <f t="shared" si="1"/>
        <v>0</v>
      </c>
      <c r="K14" s="3">
        <f t="shared" si="2"/>
        <v>0</v>
      </c>
      <c r="L14" s="21" t="str">
        <f t="shared" si="3"/>
        <v>ОДНОРОДНЫЕ</v>
      </c>
      <c r="M14" s="7">
        <f t="shared" si="5"/>
        <v>6500</v>
      </c>
      <c r="N14" s="10">
        <f t="shared" si="6"/>
        <v>6500</v>
      </c>
      <c r="O14" s="5">
        <f t="shared" si="4"/>
        <v>32500</v>
      </c>
    </row>
    <row r="15" spans="1:15" s="20" customFormat="1" ht="32.25" thickBot="1" x14ac:dyDescent="0.25">
      <c r="A15" s="21">
        <v>6</v>
      </c>
      <c r="B15" s="30" t="s">
        <v>32</v>
      </c>
      <c r="C15" s="28" t="s">
        <v>14</v>
      </c>
      <c r="D15" s="9">
        <v>5</v>
      </c>
      <c r="E15" s="13">
        <v>4500</v>
      </c>
      <c r="F15" s="13">
        <v>5000</v>
      </c>
      <c r="G15" s="13">
        <v>4500</v>
      </c>
      <c r="H15" s="2">
        <v>3</v>
      </c>
      <c r="I15" s="27">
        <f t="shared" si="0"/>
        <v>4666.666666666667</v>
      </c>
      <c r="J15" s="21">
        <f t="shared" si="1"/>
        <v>288.67513459481285</v>
      </c>
      <c r="K15" s="3">
        <f t="shared" si="2"/>
        <v>6.1858957413174176</v>
      </c>
      <c r="L15" s="21" t="str">
        <f t="shared" si="3"/>
        <v>ОДНОРОДНЫЕ</v>
      </c>
      <c r="M15" s="7">
        <f t="shared" si="5"/>
        <v>4666.666666666667</v>
      </c>
      <c r="N15" s="10">
        <f t="shared" si="6"/>
        <v>4666.666666666667</v>
      </c>
      <c r="O15" s="5">
        <f t="shared" si="4"/>
        <v>23333.333333333336</v>
      </c>
    </row>
    <row r="16" spans="1:15" s="20" customFormat="1" ht="16.5" thickBot="1" x14ac:dyDescent="0.25">
      <c r="A16" s="21">
        <v>7</v>
      </c>
      <c r="B16" s="30" t="s">
        <v>33</v>
      </c>
      <c r="C16" s="21" t="s">
        <v>28</v>
      </c>
      <c r="D16" s="9">
        <v>5</v>
      </c>
      <c r="E16" s="13">
        <v>3000</v>
      </c>
      <c r="F16" s="13">
        <v>5000</v>
      </c>
      <c r="G16" s="13">
        <v>3000</v>
      </c>
      <c r="H16" s="2">
        <v>3</v>
      </c>
      <c r="I16" s="27">
        <f t="shared" si="0"/>
        <v>3666.6666666666665</v>
      </c>
      <c r="J16" s="21">
        <f t="shared" si="1"/>
        <v>1154.7005383792509</v>
      </c>
      <c r="K16" s="3">
        <f t="shared" si="2"/>
        <v>31.491832864888664</v>
      </c>
      <c r="L16" s="21" t="str">
        <f t="shared" si="3"/>
        <v>ОДНОРОДНЫЕ</v>
      </c>
      <c r="M16" s="7">
        <f t="shared" si="5"/>
        <v>3666.6666666666665</v>
      </c>
      <c r="N16" s="10">
        <f t="shared" si="6"/>
        <v>3666.6666666666665</v>
      </c>
      <c r="O16" s="5">
        <f t="shared" si="4"/>
        <v>18333.333333333332</v>
      </c>
    </row>
    <row r="17" spans="1:15" s="20" customFormat="1" ht="16.5" thickBot="1" x14ac:dyDescent="0.25">
      <c r="A17" s="21">
        <v>8</v>
      </c>
      <c r="B17" s="30" t="s">
        <v>33</v>
      </c>
      <c r="C17" s="21" t="s">
        <v>28</v>
      </c>
      <c r="D17" s="9">
        <v>5</v>
      </c>
      <c r="E17" s="13">
        <v>3000</v>
      </c>
      <c r="F17" s="13">
        <v>3000</v>
      </c>
      <c r="G17" s="13">
        <v>3000</v>
      </c>
      <c r="H17" s="2">
        <v>3</v>
      </c>
      <c r="I17" s="27">
        <f t="shared" si="0"/>
        <v>3000</v>
      </c>
      <c r="J17" s="21">
        <f t="shared" si="1"/>
        <v>0</v>
      </c>
      <c r="K17" s="3">
        <f t="shared" si="2"/>
        <v>0</v>
      </c>
      <c r="L17" s="21" t="str">
        <f t="shared" si="3"/>
        <v>ОДНОРОДНЫЕ</v>
      </c>
      <c r="M17" s="7">
        <f t="shared" si="5"/>
        <v>3000</v>
      </c>
      <c r="N17" s="10">
        <f t="shared" si="6"/>
        <v>3000</v>
      </c>
      <c r="O17" s="5">
        <f t="shared" si="4"/>
        <v>15000</v>
      </c>
    </row>
    <row r="18" spans="1:15" s="20" customFormat="1" ht="32.25" thickBot="1" x14ac:dyDescent="0.25">
      <c r="A18" s="21">
        <v>9</v>
      </c>
      <c r="B18" s="30" t="s">
        <v>34</v>
      </c>
      <c r="C18" s="21" t="s">
        <v>28</v>
      </c>
      <c r="D18" s="9">
        <v>5</v>
      </c>
      <c r="E18" s="13">
        <v>4500</v>
      </c>
      <c r="F18" s="13">
        <v>4500</v>
      </c>
      <c r="G18" s="13">
        <v>5500</v>
      </c>
      <c r="H18" s="2">
        <v>3</v>
      </c>
      <c r="I18" s="27">
        <f t="shared" si="0"/>
        <v>4833.333333333333</v>
      </c>
      <c r="J18" s="21">
        <f t="shared" si="1"/>
        <v>577.35026918962569</v>
      </c>
      <c r="K18" s="3">
        <f t="shared" si="2"/>
        <v>11.945177983233636</v>
      </c>
      <c r="L18" s="21" t="str">
        <f t="shared" si="3"/>
        <v>ОДНОРОДНЫЕ</v>
      </c>
      <c r="M18" s="7">
        <f t="shared" si="5"/>
        <v>4833.333333333333</v>
      </c>
      <c r="N18" s="10">
        <f t="shared" si="6"/>
        <v>4833.333333333333</v>
      </c>
      <c r="O18" s="5">
        <f t="shared" si="4"/>
        <v>24166.666666666664</v>
      </c>
    </row>
    <row r="19" spans="1:15" s="20" customFormat="1" ht="32.25" thickBot="1" x14ac:dyDescent="0.25">
      <c r="A19" s="21">
        <v>10</v>
      </c>
      <c r="B19" s="36" t="s">
        <v>35</v>
      </c>
      <c r="C19" s="34" t="s">
        <v>14</v>
      </c>
      <c r="D19" s="34">
        <v>10</v>
      </c>
      <c r="E19" s="37">
        <v>1000</v>
      </c>
      <c r="F19" s="37">
        <v>1000</v>
      </c>
      <c r="G19" s="37">
        <v>1500</v>
      </c>
      <c r="H19" s="2">
        <v>3</v>
      </c>
      <c r="I19" s="35">
        <f t="shared" si="0"/>
        <v>1166.6666666666667</v>
      </c>
      <c r="J19" s="34">
        <f t="shared" si="1"/>
        <v>288.67513459481273</v>
      </c>
      <c r="K19" s="3">
        <f t="shared" ref="K19" si="7">J19/I19*100</f>
        <v>24.74358296526966</v>
      </c>
      <c r="L19" s="34" t="str">
        <f t="shared" ref="L19" si="8">IF(K19&lt;33,"ОДНОРОДНЫЕ","НЕОДНОРОДНЫЕ")</f>
        <v>ОДНОРОДНЫЕ</v>
      </c>
      <c r="M19" s="7">
        <f t="shared" ref="M19" si="9">I19</f>
        <v>1166.6666666666667</v>
      </c>
      <c r="N19" s="10">
        <f t="shared" ref="N19" si="10">M19</f>
        <v>1166.6666666666667</v>
      </c>
      <c r="O19" s="5">
        <f t="shared" si="4"/>
        <v>11666.666666666668</v>
      </c>
    </row>
    <row r="20" spans="1:15" s="20" customFormat="1" ht="32.25" thickBot="1" x14ac:dyDescent="0.25">
      <c r="A20" s="21">
        <v>11</v>
      </c>
      <c r="B20" s="30" t="s">
        <v>36</v>
      </c>
      <c r="C20" s="21" t="s">
        <v>14</v>
      </c>
      <c r="D20" s="9">
        <v>10</v>
      </c>
      <c r="E20" s="13">
        <v>7500</v>
      </c>
      <c r="F20" s="13">
        <v>7500</v>
      </c>
      <c r="G20" s="13">
        <v>9000</v>
      </c>
      <c r="H20" s="2">
        <v>3</v>
      </c>
      <c r="I20" s="27">
        <f t="shared" si="0"/>
        <v>8000</v>
      </c>
      <c r="J20" s="21">
        <f t="shared" si="1"/>
        <v>866.02540378443859</v>
      </c>
      <c r="K20" s="3">
        <f t="shared" ref="K20:K35" si="11">J20/I20*100</f>
        <v>10.825317547305483</v>
      </c>
      <c r="L20" s="21" t="str">
        <f t="shared" ref="L20:L35" si="12">IF(K20&lt;33,"ОДНОРОДНЫЕ","НЕОДНОРОДНЫЕ")</f>
        <v>ОДНОРОДНЫЕ</v>
      </c>
      <c r="M20" s="7">
        <f t="shared" ref="M20" si="13">I20</f>
        <v>8000</v>
      </c>
      <c r="N20" s="10">
        <f t="shared" ref="N20" si="14">M20</f>
        <v>8000</v>
      </c>
      <c r="O20" s="5">
        <f t="shared" si="4"/>
        <v>80000</v>
      </c>
    </row>
    <row r="21" spans="1:15" s="20" customFormat="1" ht="16.5" thickBot="1" x14ac:dyDescent="0.25">
      <c r="A21" s="21">
        <v>12</v>
      </c>
      <c r="B21" s="31" t="s">
        <v>37</v>
      </c>
      <c r="C21" s="21" t="s">
        <v>28</v>
      </c>
      <c r="D21" s="9">
        <v>5</v>
      </c>
      <c r="E21" s="13">
        <v>5800</v>
      </c>
      <c r="F21" s="13">
        <v>5800</v>
      </c>
      <c r="G21" s="13">
        <v>5800</v>
      </c>
      <c r="H21" s="2">
        <v>3</v>
      </c>
      <c r="I21" s="27">
        <f t="shared" si="0"/>
        <v>5800</v>
      </c>
      <c r="J21" s="21">
        <f t="shared" si="1"/>
        <v>0</v>
      </c>
      <c r="K21" s="3">
        <f t="shared" si="11"/>
        <v>0</v>
      </c>
      <c r="L21" s="21" t="str">
        <f t="shared" si="12"/>
        <v>ОДНОРОДНЫЕ</v>
      </c>
      <c r="M21" s="7">
        <f>I21</f>
        <v>5800</v>
      </c>
      <c r="N21" s="10">
        <f>M21</f>
        <v>5800</v>
      </c>
      <c r="O21" s="5">
        <f t="shared" si="4"/>
        <v>29000</v>
      </c>
    </row>
    <row r="22" spans="1:15" s="20" customFormat="1" ht="16.5" thickBot="1" x14ac:dyDescent="0.25">
      <c r="A22" s="22">
        <v>13</v>
      </c>
      <c r="B22" s="31" t="s">
        <v>37</v>
      </c>
      <c r="C22" s="24" t="s">
        <v>28</v>
      </c>
      <c r="D22" s="25">
        <v>5</v>
      </c>
      <c r="E22" s="13">
        <v>5800</v>
      </c>
      <c r="F22" s="13">
        <v>5800</v>
      </c>
      <c r="G22" s="13">
        <v>5800</v>
      </c>
      <c r="H22" s="2">
        <v>3</v>
      </c>
      <c r="I22" s="27">
        <f t="shared" si="0"/>
        <v>5800</v>
      </c>
      <c r="J22" s="21">
        <f t="shared" si="1"/>
        <v>0</v>
      </c>
      <c r="K22" s="3">
        <f t="shared" si="11"/>
        <v>0</v>
      </c>
      <c r="L22" s="21" t="str">
        <f t="shared" si="12"/>
        <v>ОДНОРОДНЫЕ</v>
      </c>
      <c r="M22" s="7">
        <f t="shared" ref="M22:M35" si="15">I22</f>
        <v>5800</v>
      </c>
      <c r="N22" s="10">
        <f t="shared" ref="N22:N35" si="16">M22</f>
        <v>5800</v>
      </c>
      <c r="O22" s="5">
        <f t="shared" si="4"/>
        <v>29000</v>
      </c>
    </row>
    <row r="23" spans="1:15" s="20" customFormat="1" ht="16.5" thickBot="1" x14ac:dyDescent="0.25">
      <c r="A23" s="21">
        <v>14</v>
      </c>
      <c r="B23" s="30" t="s">
        <v>38</v>
      </c>
      <c r="C23" s="21" t="s">
        <v>14</v>
      </c>
      <c r="D23" s="9">
        <v>2</v>
      </c>
      <c r="E23" s="13">
        <v>5800</v>
      </c>
      <c r="F23" s="13">
        <v>5800</v>
      </c>
      <c r="G23" s="13">
        <v>7000</v>
      </c>
      <c r="H23" s="2">
        <v>3</v>
      </c>
      <c r="I23" s="27">
        <f t="shared" si="0"/>
        <v>6200</v>
      </c>
      <c r="J23" s="21">
        <f t="shared" si="1"/>
        <v>692.8203230275509</v>
      </c>
      <c r="K23" s="3">
        <f t="shared" si="11"/>
        <v>11.174521339154046</v>
      </c>
      <c r="L23" s="21" t="str">
        <f t="shared" si="12"/>
        <v>ОДНОРОДНЫЕ</v>
      </c>
      <c r="M23" s="7">
        <f t="shared" si="15"/>
        <v>6200</v>
      </c>
      <c r="N23" s="10">
        <f t="shared" si="16"/>
        <v>6200</v>
      </c>
      <c r="O23" s="5">
        <f t="shared" si="4"/>
        <v>12400</v>
      </c>
    </row>
    <row r="24" spans="1:15" s="20" customFormat="1" ht="16.5" thickBot="1" x14ac:dyDescent="0.25">
      <c r="A24" s="21">
        <v>15</v>
      </c>
      <c r="B24" s="30" t="s">
        <v>38</v>
      </c>
      <c r="C24" s="21" t="s">
        <v>14</v>
      </c>
      <c r="D24" s="9">
        <v>1</v>
      </c>
      <c r="E24" s="13">
        <v>8000</v>
      </c>
      <c r="F24" s="13">
        <v>8000</v>
      </c>
      <c r="G24" s="13">
        <v>8000</v>
      </c>
      <c r="H24" s="2">
        <v>3</v>
      </c>
      <c r="I24" s="27">
        <f t="shared" si="0"/>
        <v>8000</v>
      </c>
      <c r="J24" s="21">
        <f t="shared" si="1"/>
        <v>0</v>
      </c>
      <c r="K24" s="3">
        <f t="shared" si="11"/>
        <v>0</v>
      </c>
      <c r="L24" s="21" t="str">
        <f t="shared" si="12"/>
        <v>ОДНОРОДНЫЕ</v>
      </c>
      <c r="M24" s="7">
        <f t="shared" si="15"/>
        <v>8000</v>
      </c>
      <c r="N24" s="10">
        <f t="shared" si="16"/>
        <v>8000</v>
      </c>
      <c r="O24" s="5">
        <f t="shared" si="4"/>
        <v>8000</v>
      </c>
    </row>
    <row r="25" spans="1:15" s="20" customFormat="1" ht="16.5" thickBot="1" x14ac:dyDescent="0.25">
      <c r="A25" s="21">
        <v>16</v>
      </c>
      <c r="B25" s="30" t="s">
        <v>39</v>
      </c>
      <c r="C25" s="21" t="s">
        <v>14</v>
      </c>
      <c r="D25" s="9">
        <v>2</v>
      </c>
      <c r="E25" s="13">
        <v>15000</v>
      </c>
      <c r="F25" s="13">
        <v>20000</v>
      </c>
      <c r="G25" s="13">
        <v>15000</v>
      </c>
      <c r="H25" s="2">
        <v>3</v>
      </c>
      <c r="I25" s="27">
        <f t="shared" si="0"/>
        <v>16666.666666666668</v>
      </c>
      <c r="J25" s="21">
        <f t="shared" si="1"/>
        <v>2886.7513459481252</v>
      </c>
      <c r="K25" s="3">
        <f t="shared" si="11"/>
        <v>17.32050807568875</v>
      </c>
      <c r="L25" s="21" t="str">
        <f t="shared" si="12"/>
        <v>ОДНОРОДНЫЕ</v>
      </c>
      <c r="M25" s="7">
        <f t="shared" si="15"/>
        <v>16666.666666666668</v>
      </c>
      <c r="N25" s="10">
        <f t="shared" si="16"/>
        <v>16666.666666666668</v>
      </c>
      <c r="O25" s="5">
        <f t="shared" si="4"/>
        <v>33333.333333333336</v>
      </c>
    </row>
    <row r="26" spans="1:15" s="20" customFormat="1" ht="16.5" thickBot="1" x14ac:dyDescent="0.25">
      <c r="A26" s="21">
        <v>17</v>
      </c>
      <c r="B26" s="30" t="s">
        <v>39</v>
      </c>
      <c r="C26" s="21" t="s">
        <v>14</v>
      </c>
      <c r="D26" s="9">
        <v>1</v>
      </c>
      <c r="E26" s="13">
        <v>15000</v>
      </c>
      <c r="F26" s="13">
        <v>20000</v>
      </c>
      <c r="G26" s="13">
        <v>15000</v>
      </c>
      <c r="H26" s="2">
        <v>3</v>
      </c>
      <c r="I26" s="27">
        <f t="shared" si="0"/>
        <v>16666.666666666668</v>
      </c>
      <c r="J26" s="21">
        <f t="shared" si="1"/>
        <v>2886.7513459481252</v>
      </c>
      <c r="K26" s="3">
        <f t="shared" si="11"/>
        <v>17.32050807568875</v>
      </c>
      <c r="L26" s="21" t="str">
        <f t="shared" si="12"/>
        <v>ОДНОРОДНЫЕ</v>
      </c>
      <c r="M26" s="7">
        <f t="shared" si="15"/>
        <v>16666.666666666668</v>
      </c>
      <c r="N26" s="10">
        <f t="shared" si="16"/>
        <v>16666.666666666668</v>
      </c>
      <c r="O26" s="5">
        <f t="shared" si="4"/>
        <v>16666.666666666668</v>
      </c>
    </row>
    <row r="27" spans="1:15" s="20" customFormat="1" ht="16.5" thickBot="1" x14ac:dyDescent="0.25">
      <c r="A27" s="21">
        <v>18</v>
      </c>
      <c r="B27" s="30" t="s">
        <v>40</v>
      </c>
      <c r="C27" s="28" t="s">
        <v>14</v>
      </c>
      <c r="D27" s="9">
        <v>2</v>
      </c>
      <c r="E27" s="13">
        <v>2550</v>
      </c>
      <c r="F27" s="13">
        <v>2550</v>
      </c>
      <c r="G27" s="13">
        <v>2550</v>
      </c>
      <c r="H27" s="2">
        <v>3</v>
      </c>
      <c r="I27" s="27">
        <f t="shared" si="0"/>
        <v>2550</v>
      </c>
      <c r="J27" s="21">
        <f t="shared" si="1"/>
        <v>0</v>
      </c>
      <c r="K27" s="3">
        <f t="shared" si="11"/>
        <v>0</v>
      </c>
      <c r="L27" s="21" t="str">
        <f t="shared" si="12"/>
        <v>ОДНОРОДНЫЕ</v>
      </c>
      <c r="M27" s="7">
        <f t="shared" si="15"/>
        <v>2550</v>
      </c>
      <c r="N27" s="10">
        <f t="shared" si="16"/>
        <v>2550</v>
      </c>
      <c r="O27" s="5">
        <f t="shared" si="4"/>
        <v>5100</v>
      </c>
    </row>
    <row r="28" spans="1:15" s="20" customFormat="1" ht="24.75" customHeight="1" thickBot="1" x14ac:dyDescent="0.25">
      <c r="A28" s="21">
        <v>19</v>
      </c>
      <c r="B28" s="30" t="s">
        <v>40</v>
      </c>
      <c r="C28" s="21" t="s">
        <v>14</v>
      </c>
      <c r="D28" s="9">
        <v>2</v>
      </c>
      <c r="E28" s="13">
        <v>2550</v>
      </c>
      <c r="F28" s="13">
        <v>2550</v>
      </c>
      <c r="G28" s="13">
        <v>2550</v>
      </c>
      <c r="H28" s="2">
        <v>3</v>
      </c>
      <c r="I28" s="27">
        <f t="shared" si="0"/>
        <v>2550</v>
      </c>
      <c r="J28" s="21">
        <f t="shared" si="1"/>
        <v>0</v>
      </c>
      <c r="K28" s="3">
        <f t="shared" si="11"/>
        <v>0</v>
      </c>
      <c r="L28" s="21" t="str">
        <f t="shared" si="12"/>
        <v>ОДНОРОДНЫЕ</v>
      </c>
      <c r="M28" s="7">
        <f t="shared" si="15"/>
        <v>2550</v>
      </c>
      <c r="N28" s="10">
        <f t="shared" si="16"/>
        <v>2550</v>
      </c>
      <c r="O28" s="5">
        <f t="shared" si="4"/>
        <v>5100</v>
      </c>
    </row>
    <row r="29" spans="1:15" s="20" customFormat="1" ht="23.25" customHeight="1" thickBot="1" x14ac:dyDescent="0.25">
      <c r="A29" s="21">
        <v>20</v>
      </c>
      <c r="B29" s="30" t="s">
        <v>41</v>
      </c>
      <c r="C29" s="21" t="s">
        <v>42</v>
      </c>
      <c r="D29" s="9">
        <v>2</v>
      </c>
      <c r="E29" s="13">
        <v>15000</v>
      </c>
      <c r="F29" s="13">
        <v>15000</v>
      </c>
      <c r="G29" s="13">
        <v>15000</v>
      </c>
      <c r="H29" s="2">
        <v>3</v>
      </c>
      <c r="I29" s="27">
        <f t="shared" si="0"/>
        <v>15000</v>
      </c>
      <c r="J29" s="21">
        <f t="shared" si="1"/>
        <v>0</v>
      </c>
      <c r="K29" s="3">
        <f t="shared" si="11"/>
        <v>0</v>
      </c>
      <c r="L29" s="21" t="str">
        <f t="shared" si="12"/>
        <v>ОДНОРОДНЫЕ</v>
      </c>
      <c r="M29" s="7">
        <f t="shared" si="15"/>
        <v>15000</v>
      </c>
      <c r="N29" s="10">
        <f t="shared" si="16"/>
        <v>15000</v>
      </c>
      <c r="O29" s="5">
        <f t="shared" si="4"/>
        <v>30000</v>
      </c>
    </row>
    <row r="30" spans="1:15" s="20" customFormat="1" ht="27.75" customHeight="1" thickBot="1" x14ac:dyDescent="0.25">
      <c r="A30" s="23">
        <v>21</v>
      </c>
      <c r="B30" s="30" t="s">
        <v>41</v>
      </c>
      <c r="C30" s="32" t="s">
        <v>42</v>
      </c>
      <c r="D30" s="26">
        <v>1</v>
      </c>
      <c r="E30" s="13">
        <v>20000</v>
      </c>
      <c r="F30" s="13">
        <v>25000</v>
      </c>
      <c r="G30" s="13">
        <v>20000</v>
      </c>
      <c r="H30" s="2">
        <v>3</v>
      </c>
      <c r="I30" s="27">
        <f t="shared" si="0"/>
        <v>21666.666666666668</v>
      </c>
      <c r="J30" s="21">
        <f t="shared" si="1"/>
        <v>2886.7513459481356</v>
      </c>
      <c r="K30" s="3">
        <f t="shared" si="11"/>
        <v>13.323467750529854</v>
      </c>
      <c r="L30" s="21" t="str">
        <f t="shared" si="12"/>
        <v>ОДНОРОДНЫЕ</v>
      </c>
      <c r="M30" s="7">
        <f t="shared" si="15"/>
        <v>21666.666666666668</v>
      </c>
      <c r="N30" s="10">
        <f t="shared" si="16"/>
        <v>21666.666666666668</v>
      </c>
      <c r="O30" s="5">
        <f t="shared" si="4"/>
        <v>21666.666666666668</v>
      </c>
    </row>
    <row r="31" spans="1:15" s="20" customFormat="1" ht="26.25" customHeight="1" thickBot="1" x14ac:dyDescent="0.25">
      <c r="A31" s="21">
        <v>22</v>
      </c>
      <c r="B31" s="30" t="s">
        <v>43</v>
      </c>
      <c r="C31" s="21" t="s">
        <v>14</v>
      </c>
      <c r="D31" s="9">
        <v>3</v>
      </c>
      <c r="E31" s="13">
        <v>10000</v>
      </c>
      <c r="F31" s="13">
        <v>10000</v>
      </c>
      <c r="G31" s="13">
        <v>10000</v>
      </c>
      <c r="H31" s="2">
        <v>3</v>
      </c>
      <c r="I31" s="27">
        <f t="shared" si="0"/>
        <v>10000</v>
      </c>
      <c r="J31" s="21">
        <f t="shared" si="1"/>
        <v>0</v>
      </c>
      <c r="K31" s="3">
        <f t="shared" si="11"/>
        <v>0</v>
      </c>
      <c r="L31" s="21" t="str">
        <f t="shared" si="12"/>
        <v>ОДНОРОДНЫЕ</v>
      </c>
      <c r="M31" s="7">
        <f t="shared" si="15"/>
        <v>10000</v>
      </c>
      <c r="N31" s="10">
        <f t="shared" si="16"/>
        <v>10000</v>
      </c>
      <c r="O31" s="5">
        <f t="shared" si="4"/>
        <v>30000</v>
      </c>
    </row>
    <row r="32" spans="1:15" s="20" customFormat="1" ht="16.5" thickBot="1" x14ac:dyDescent="0.25">
      <c r="A32" s="21">
        <v>23</v>
      </c>
      <c r="B32" s="30" t="s">
        <v>44</v>
      </c>
      <c r="C32" s="21" t="s">
        <v>14</v>
      </c>
      <c r="D32" s="9">
        <v>3</v>
      </c>
      <c r="E32" s="13">
        <v>20000</v>
      </c>
      <c r="F32" s="13">
        <v>20000</v>
      </c>
      <c r="G32" s="13">
        <v>20000</v>
      </c>
      <c r="H32" s="2">
        <v>3</v>
      </c>
      <c r="I32" s="27">
        <f t="shared" si="0"/>
        <v>20000</v>
      </c>
      <c r="J32" s="21">
        <f t="shared" si="1"/>
        <v>0</v>
      </c>
      <c r="K32" s="3">
        <f t="shared" si="11"/>
        <v>0</v>
      </c>
      <c r="L32" s="21" t="str">
        <f t="shared" si="12"/>
        <v>ОДНОРОДНЫЕ</v>
      </c>
      <c r="M32" s="7">
        <f t="shared" si="15"/>
        <v>20000</v>
      </c>
      <c r="N32" s="10">
        <f t="shared" si="16"/>
        <v>20000</v>
      </c>
      <c r="O32" s="5">
        <f t="shared" si="4"/>
        <v>60000</v>
      </c>
    </row>
    <row r="33" spans="1:16" s="20" customFormat="1" ht="55.5" customHeight="1" thickBot="1" x14ac:dyDescent="0.25">
      <c r="A33" s="21">
        <v>24</v>
      </c>
      <c r="B33" s="30" t="s">
        <v>45</v>
      </c>
      <c r="C33" s="21" t="s">
        <v>14</v>
      </c>
      <c r="D33" s="9">
        <v>3</v>
      </c>
      <c r="E33" s="13">
        <v>5000</v>
      </c>
      <c r="F33" s="13">
        <v>5000</v>
      </c>
      <c r="G33" s="13">
        <v>5000</v>
      </c>
      <c r="H33" s="2">
        <v>3</v>
      </c>
      <c r="I33" s="27">
        <f t="shared" si="0"/>
        <v>5000</v>
      </c>
      <c r="J33" s="21">
        <f t="shared" si="1"/>
        <v>0</v>
      </c>
      <c r="K33" s="3">
        <f t="shared" si="11"/>
        <v>0</v>
      </c>
      <c r="L33" s="21" t="str">
        <f t="shared" si="12"/>
        <v>ОДНОРОДНЫЕ</v>
      </c>
      <c r="M33" s="7">
        <f t="shared" si="15"/>
        <v>5000</v>
      </c>
      <c r="N33" s="10">
        <f t="shared" si="16"/>
        <v>5000</v>
      </c>
      <c r="O33" s="5">
        <f t="shared" si="4"/>
        <v>15000</v>
      </c>
    </row>
    <row r="34" spans="1:16" s="18" customFormat="1" ht="38.25" customHeight="1" thickBot="1" x14ac:dyDescent="0.25">
      <c r="A34" s="21">
        <v>25</v>
      </c>
      <c r="B34" s="30" t="s">
        <v>46</v>
      </c>
      <c r="C34" s="21" t="s">
        <v>14</v>
      </c>
      <c r="D34" s="9">
        <v>20</v>
      </c>
      <c r="E34" s="13">
        <v>2650</v>
      </c>
      <c r="F34" s="13">
        <v>2650</v>
      </c>
      <c r="G34" s="13">
        <v>2650</v>
      </c>
      <c r="H34" s="2">
        <v>3</v>
      </c>
      <c r="I34" s="27">
        <f t="shared" si="0"/>
        <v>2650</v>
      </c>
      <c r="J34" s="21">
        <f t="shared" si="1"/>
        <v>0</v>
      </c>
      <c r="K34" s="3">
        <f t="shared" si="11"/>
        <v>0</v>
      </c>
      <c r="L34" s="21" t="str">
        <f t="shared" si="12"/>
        <v>ОДНОРОДНЫЕ</v>
      </c>
      <c r="M34" s="7">
        <f t="shared" si="15"/>
        <v>2650</v>
      </c>
      <c r="N34" s="10">
        <f t="shared" si="16"/>
        <v>2650</v>
      </c>
      <c r="O34" s="5">
        <f t="shared" si="4"/>
        <v>53000</v>
      </c>
      <c r="P34" s="18">
        <f>O34*P37</f>
        <v>0</v>
      </c>
    </row>
    <row r="35" spans="1:16" s="19" customFormat="1" ht="51" customHeight="1" thickBot="1" x14ac:dyDescent="0.25">
      <c r="A35" s="21">
        <v>26</v>
      </c>
      <c r="B35" s="30" t="s">
        <v>46</v>
      </c>
      <c r="C35" s="21" t="s">
        <v>14</v>
      </c>
      <c r="D35" s="9">
        <v>2</v>
      </c>
      <c r="E35" s="13">
        <v>2650</v>
      </c>
      <c r="F35" s="13">
        <v>2650</v>
      </c>
      <c r="G35" s="13">
        <v>2650</v>
      </c>
      <c r="H35" s="2">
        <v>3</v>
      </c>
      <c r="I35" s="27">
        <f t="shared" si="0"/>
        <v>2650</v>
      </c>
      <c r="J35" s="21">
        <f t="shared" si="1"/>
        <v>0</v>
      </c>
      <c r="K35" s="3">
        <f t="shared" si="11"/>
        <v>0</v>
      </c>
      <c r="L35" s="21" t="str">
        <f t="shared" si="12"/>
        <v>ОДНОРОДНЫЕ</v>
      </c>
      <c r="M35" s="7">
        <f t="shared" si="15"/>
        <v>2650</v>
      </c>
      <c r="N35" s="10">
        <f t="shared" si="16"/>
        <v>2650</v>
      </c>
      <c r="O35" s="5">
        <f t="shared" si="4"/>
        <v>5300</v>
      </c>
      <c r="P35" s="19">
        <f>O35*P38</f>
        <v>0</v>
      </c>
    </row>
    <row r="36" spans="1:16" ht="36.6" customHeight="1" x14ac:dyDescent="0.2">
      <c r="A36" s="43" t="s">
        <v>26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8">
        <f>SUM(O10:O35)</f>
        <v>660566.66666666674</v>
      </c>
    </row>
    <row r="37" spans="1:16" ht="71.25" customHeight="1" x14ac:dyDescent="0.2">
      <c r="A37" s="45" t="s">
        <v>18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6" ht="167.25" customHeight="1" x14ac:dyDescent="0.2">
      <c r="A38" s="44" t="s">
        <v>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6" ht="69.599999999999994" customHeight="1" x14ac:dyDescent="0.2">
      <c r="A39" s="4"/>
      <c r="B39" s="42" t="s">
        <v>19</v>
      </c>
      <c r="C39" s="42"/>
      <c r="D39" s="42"/>
      <c r="E39" s="42"/>
      <c r="F39" s="42"/>
      <c r="G39" s="42"/>
      <c r="H39" s="42"/>
      <c r="I39" s="42"/>
      <c r="J39" s="42"/>
      <c r="K39" s="41" t="s">
        <v>20</v>
      </c>
      <c r="L39" s="41"/>
      <c r="M39" s="4"/>
      <c r="N39" s="4"/>
    </row>
    <row r="40" spans="1:16" ht="15" customHeight="1" x14ac:dyDescent="0.2"/>
    <row r="41" spans="1:16" hidden="1" x14ac:dyDescent="0.2"/>
  </sheetData>
  <mergeCells count="28">
    <mergeCell ref="B7:B8"/>
    <mergeCell ref="H7:H8"/>
    <mergeCell ref="I7:I8"/>
    <mergeCell ref="J7:J8"/>
    <mergeCell ref="N7:N8"/>
    <mergeCell ref="O7:O8"/>
    <mergeCell ref="C7:C8"/>
    <mergeCell ref="D7:D8"/>
    <mergeCell ref="K7:K8"/>
    <mergeCell ref="L7:L8"/>
    <mergeCell ref="M7:M8"/>
    <mergeCell ref="E7:G7"/>
    <mergeCell ref="M1:O1"/>
    <mergeCell ref="D2:M2"/>
    <mergeCell ref="K39:L39"/>
    <mergeCell ref="H39:J39"/>
    <mergeCell ref="A36:N36"/>
    <mergeCell ref="A38:O38"/>
    <mergeCell ref="B39:G39"/>
    <mergeCell ref="A37:O37"/>
    <mergeCell ref="A4:B4"/>
    <mergeCell ref="C4:O4"/>
    <mergeCell ref="A6:O6"/>
    <mergeCell ref="A3:B3"/>
    <mergeCell ref="C3:O3"/>
    <mergeCell ref="A5:B5"/>
    <mergeCell ref="C5:O5"/>
    <mergeCell ref="A7:A8"/>
  </mergeCells>
  <conditionalFormatting sqref="L34">
    <cfRule type="containsText" dxfId="221" priority="1165" operator="containsText" text="НЕОДНОРОДНЫЕ">
      <formula>NOT(ISERROR(SEARCH("НЕОДНОРОДНЫЕ",L34)))</formula>
    </cfRule>
    <cfRule type="containsText" dxfId="220" priority="1166" operator="containsText" text="ОДНОРОДНЫЕ">
      <formula>NOT(ISERROR(SEARCH("ОДНОРОДНЫЕ",L34)))</formula>
    </cfRule>
    <cfRule type="containsText" dxfId="219" priority="1167" operator="containsText" text="НЕОДНОРОДНЫЕ">
      <formula>NOT(ISERROR(SEARCH("НЕОДНОРОДНЫЕ",L34)))</formula>
    </cfRule>
  </conditionalFormatting>
  <conditionalFormatting sqref="L34">
    <cfRule type="containsText" dxfId="218" priority="1168" operator="containsText" text="НЕ">
      <formula>NOT(ISERROR(SEARCH("НЕ",L34)))</formula>
    </cfRule>
    <cfRule type="containsText" dxfId="217" priority="1169" operator="containsText" text="ОДНОРОДНЫЕ">
      <formula>NOT(ISERROR(SEARCH("ОДНОРОДНЫЕ",L34)))</formula>
    </cfRule>
    <cfRule type="containsText" dxfId="216" priority="1170" operator="containsText" text="НЕОДНОРОДНЫЕ">
      <formula>NOT(ISERROR(SEARCH("НЕОДНОРОДНЫЕ",L34)))</formula>
    </cfRule>
  </conditionalFormatting>
  <conditionalFormatting sqref="L35">
    <cfRule type="containsText" dxfId="215" priority="1159" operator="containsText" text="НЕОДНОРОДНЫЕ">
      <formula>NOT(ISERROR(SEARCH("НЕОДНОРОДНЫЕ",L35)))</formula>
    </cfRule>
    <cfRule type="containsText" dxfId="214" priority="1160" operator="containsText" text="ОДНОРОДНЫЕ">
      <formula>NOT(ISERROR(SEARCH("ОДНОРОДНЫЕ",L35)))</formula>
    </cfRule>
    <cfRule type="containsText" dxfId="213" priority="1161" operator="containsText" text="НЕОДНОРОДНЫЕ">
      <formula>NOT(ISERROR(SEARCH("НЕОДНОРОДНЫЕ",L35)))</formula>
    </cfRule>
  </conditionalFormatting>
  <conditionalFormatting sqref="L35">
    <cfRule type="containsText" dxfId="212" priority="1162" operator="containsText" text="НЕ">
      <formula>NOT(ISERROR(SEARCH("НЕ",L35)))</formula>
    </cfRule>
    <cfRule type="containsText" dxfId="211" priority="1163" operator="containsText" text="ОДНОРОДНЫЕ">
      <formula>NOT(ISERROR(SEARCH("ОДНОРОДНЫЕ",L35)))</formula>
    </cfRule>
    <cfRule type="containsText" dxfId="210" priority="1164" operator="containsText" text="НЕОДНОРОДНЫЕ">
      <formula>NOT(ISERROR(SEARCH("НЕОДНОРОДНЫЕ",L35)))</formula>
    </cfRule>
  </conditionalFormatting>
  <conditionalFormatting sqref="L10">
    <cfRule type="containsText" dxfId="209" priority="439" operator="containsText" text="НЕОДНОРОДНЫЕ">
      <formula>NOT(ISERROR(SEARCH("НЕОДНОРОДНЫЕ",L10)))</formula>
    </cfRule>
    <cfRule type="containsText" dxfId="208" priority="440" operator="containsText" text="ОДНОРОДНЫЕ">
      <formula>NOT(ISERROR(SEARCH("ОДНОРОДНЫЕ",L10)))</formula>
    </cfRule>
    <cfRule type="containsText" dxfId="207" priority="441" operator="containsText" text="НЕОДНОРОДНЫЕ">
      <formula>NOT(ISERROR(SEARCH("НЕОДНОРОДНЫЕ",L10)))</formula>
    </cfRule>
  </conditionalFormatting>
  <conditionalFormatting sqref="L10">
    <cfRule type="containsText" dxfId="206" priority="442" operator="containsText" text="НЕ">
      <formula>NOT(ISERROR(SEARCH("НЕ",L10)))</formula>
    </cfRule>
    <cfRule type="containsText" dxfId="205" priority="443" operator="containsText" text="ОДНОРОДНЫЕ">
      <formula>NOT(ISERROR(SEARCH("ОДНОРОДНЫЕ",L10)))</formula>
    </cfRule>
    <cfRule type="containsText" dxfId="204" priority="444" operator="containsText" text="НЕОДНОРОДНЫЕ">
      <formula>NOT(ISERROR(SEARCH("НЕОДНОРОДНЫЕ",L10)))</formula>
    </cfRule>
  </conditionalFormatting>
  <conditionalFormatting sqref="L11">
    <cfRule type="containsText" dxfId="203" priority="433" operator="containsText" text="НЕОДНОРОДНЫЕ">
      <formula>NOT(ISERROR(SEARCH("НЕОДНОРОДНЫЕ",L11)))</formula>
    </cfRule>
    <cfRule type="containsText" dxfId="202" priority="434" operator="containsText" text="ОДНОРОДНЫЕ">
      <formula>NOT(ISERROR(SEARCH("ОДНОРОДНЫЕ",L11)))</formula>
    </cfRule>
    <cfRule type="containsText" dxfId="201" priority="435" operator="containsText" text="НЕОДНОРОДНЫЕ">
      <formula>NOT(ISERROR(SEARCH("НЕОДНОРОДНЫЕ",L11)))</formula>
    </cfRule>
  </conditionalFormatting>
  <conditionalFormatting sqref="L11">
    <cfRule type="containsText" dxfId="200" priority="436" operator="containsText" text="НЕ">
      <formula>NOT(ISERROR(SEARCH("НЕ",L11)))</formula>
    </cfRule>
    <cfRule type="containsText" dxfId="199" priority="437" operator="containsText" text="ОДНОРОДНЫЕ">
      <formula>NOT(ISERROR(SEARCH("ОДНОРОДНЫЕ",L11)))</formula>
    </cfRule>
    <cfRule type="containsText" dxfId="198" priority="438" operator="containsText" text="НЕОДНОРОДНЫЕ">
      <formula>NOT(ISERROR(SEARCH("НЕОДНОРОДНЫЕ",L11)))</formula>
    </cfRule>
  </conditionalFormatting>
  <conditionalFormatting sqref="L12">
    <cfRule type="containsText" dxfId="197" priority="427" operator="containsText" text="НЕОДНОРОДНЫЕ">
      <formula>NOT(ISERROR(SEARCH("НЕОДНОРОДНЫЕ",L12)))</formula>
    </cfRule>
    <cfRule type="containsText" dxfId="196" priority="428" operator="containsText" text="ОДНОРОДНЫЕ">
      <formula>NOT(ISERROR(SEARCH("ОДНОРОДНЫЕ",L12)))</formula>
    </cfRule>
    <cfRule type="containsText" dxfId="195" priority="429" operator="containsText" text="НЕОДНОРОДНЫЕ">
      <formula>NOT(ISERROR(SEARCH("НЕОДНОРОДНЫЕ",L12)))</formula>
    </cfRule>
  </conditionalFormatting>
  <conditionalFormatting sqref="L12">
    <cfRule type="containsText" dxfId="194" priority="430" operator="containsText" text="НЕ">
      <formula>NOT(ISERROR(SEARCH("НЕ",L12)))</formula>
    </cfRule>
    <cfRule type="containsText" dxfId="193" priority="431" operator="containsText" text="ОДНОРОДНЫЕ">
      <formula>NOT(ISERROR(SEARCH("ОДНОРОДНЫЕ",L12)))</formula>
    </cfRule>
    <cfRule type="containsText" dxfId="192" priority="432" operator="containsText" text="НЕОДНОРОДНЫЕ">
      <formula>NOT(ISERROR(SEARCH("НЕОДНОРОДНЫЕ",L12)))</formula>
    </cfRule>
  </conditionalFormatting>
  <conditionalFormatting sqref="L13">
    <cfRule type="containsText" dxfId="191" priority="421" operator="containsText" text="НЕОДНОРОДНЫЕ">
      <formula>NOT(ISERROR(SEARCH("НЕОДНОРОДНЫЕ",L13)))</formula>
    </cfRule>
    <cfRule type="containsText" dxfId="190" priority="422" operator="containsText" text="ОДНОРОДНЫЕ">
      <formula>NOT(ISERROR(SEARCH("ОДНОРОДНЫЕ",L13)))</formula>
    </cfRule>
    <cfRule type="containsText" dxfId="189" priority="423" operator="containsText" text="НЕОДНОРОДНЫЕ">
      <formula>NOT(ISERROR(SEARCH("НЕОДНОРОДНЫЕ",L13)))</formula>
    </cfRule>
  </conditionalFormatting>
  <conditionalFormatting sqref="L13">
    <cfRule type="containsText" dxfId="188" priority="424" operator="containsText" text="НЕ">
      <formula>NOT(ISERROR(SEARCH("НЕ",L13)))</formula>
    </cfRule>
    <cfRule type="containsText" dxfId="187" priority="425" operator="containsText" text="ОДНОРОДНЫЕ">
      <formula>NOT(ISERROR(SEARCH("ОДНОРОДНЫЕ",L13)))</formula>
    </cfRule>
    <cfRule type="containsText" dxfId="186" priority="426" operator="containsText" text="НЕОДНОРОДНЫЕ">
      <formula>NOT(ISERROR(SEARCH("НЕОДНОРОДНЫЕ",L13)))</formula>
    </cfRule>
  </conditionalFormatting>
  <conditionalFormatting sqref="L14">
    <cfRule type="containsText" dxfId="185" priority="415" operator="containsText" text="НЕОДНОРОДНЫЕ">
      <formula>NOT(ISERROR(SEARCH("НЕОДНОРОДНЫЕ",L14)))</formula>
    </cfRule>
    <cfRule type="containsText" dxfId="184" priority="416" operator="containsText" text="ОДНОРОДНЫЕ">
      <formula>NOT(ISERROR(SEARCH("ОДНОРОДНЫЕ",L14)))</formula>
    </cfRule>
    <cfRule type="containsText" dxfId="183" priority="417" operator="containsText" text="НЕОДНОРОДНЫЕ">
      <formula>NOT(ISERROR(SEARCH("НЕОДНОРОДНЫЕ",L14)))</formula>
    </cfRule>
  </conditionalFormatting>
  <conditionalFormatting sqref="L14">
    <cfRule type="containsText" dxfId="182" priority="418" operator="containsText" text="НЕ">
      <formula>NOT(ISERROR(SEARCH("НЕ",L14)))</formula>
    </cfRule>
    <cfRule type="containsText" dxfId="181" priority="419" operator="containsText" text="ОДНОРОДНЫЕ">
      <formula>NOT(ISERROR(SEARCH("ОДНОРОДНЫЕ",L14)))</formula>
    </cfRule>
    <cfRule type="containsText" dxfId="180" priority="420" operator="containsText" text="НЕОДНОРОДНЫЕ">
      <formula>NOT(ISERROR(SEARCH("НЕОДНОРОДНЫЕ",L14)))</formula>
    </cfRule>
  </conditionalFormatting>
  <conditionalFormatting sqref="L15">
    <cfRule type="containsText" dxfId="179" priority="409" operator="containsText" text="НЕОДНОРОДНЫЕ">
      <formula>NOT(ISERROR(SEARCH("НЕОДНОРОДНЫЕ",L15)))</formula>
    </cfRule>
    <cfRule type="containsText" dxfId="178" priority="410" operator="containsText" text="ОДНОРОДНЫЕ">
      <formula>NOT(ISERROR(SEARCH("ОДНОРОДНЫЕ",L15)))</formula>
    </cfRule>
    <cfRule type="containsText" dxfId="177" priority="411" operator="containsText" text="НЕОДНОРОДНЫЕ">
      <formula>NOT(ISERROR(SEARCH("НЕОДНОРОДНЫЕ",L15)))</formula>
    </cfRule>
  </conditionalFormatting>
  <conditionalFormatting sqref="L15">
    <cfRule type="containsText" dxfId="176" priority="412" operator="containsText" text="НЕ">
      <formula>NOT(ISERROR(SEARCH("НЕ",L15)))</formula>
    </cfRule>
    <cfRule type="containsText" dxfId="175" priority="413" operator="containsText" text="ОДНОРОДНЫЕ">
      <formula>NOT(ISERROR(SEARCH("ОДНОРОДНЫЕ",L15)))</formula>
    </cfRule>
    <cfRule type="containsText" dxfId="174" priority="414" operator="containsText" text="НЕОДНОРОДНЫЕ">
      <formula>NOT(ISERROR(SEARCH("НЕОДНОРОДНЫЕ",L15)))</formula>
    </cfRule>
  </conditionalFormatting>
  <conditionalFormatting sqref="L16">
    <cfRule type="containsText" dxfId="173" priority="403" operator="containsText" text="НЕОДНОРОДНЫЕ">
      <formula>NOT(ISERROR(SEARCH("НЕОДНОРОДНЫЕ",L16)))</formula>
    </cfRule>
    <cfRule type="containsText" dxfId="172" priority="404" operator="containsText" text="ОДНОРОДНЫЕ">
      <formula>NOT(ISERROR(SEARCH("ОДНОРОДНЫЕ",L16)))</formula>
    </cfRule>
    <cfRule type="containsText" dxfId="171" priority="405" operator="containsText" text="НЕОДНОРОДНЫЕ">
      <formula>NOT(ISERROR(SEARCH("НЕОДНОРОДНЫЕ",L16)))</formula>
    </cfRule>
  </conditionalFormatting>
  <conditionalFormatting sqref="L16">
    <cfRule type="containsText" dxfId="170" priority="406" operator="containsText" text="НЕ">
      <formula>NOT(ISERROR(SEARCH("НЕ",L16)))</formula>
    </cfRule>
    <cfRule type="containsText" dxfId="169" priority="407" operator="containsText" text="ОДНОРОДНЫЕ">
      <formula>NOT(ISERROR(SEARCH("ОДНОРОДНЫЕ",L16)))</formula>
    </cfRule>
    <cfRule type="containsText" dxfId="168" priority="408" operator="containsText" text="НЕОДНОРОДНЫЕ">
      <formula>NOT(ISERROR(SEARCH("НЕОДНОРОДНЫЕ",L16)))</formula>
    </cfRule>
  </conditionalFormatting>
  <conditionalFormatting sqref="L17">
    <cfRule type="containsText" dxfId="167" priority="397" operator="containsText" text="НЕОДНОРОДНЫЕ">
      <formula>NOT(ISERROR(SEARCH("НЕОДНОРОДНЫЕ",L17)))</formula>
    </cfRule>
    <cfRule type="containsText" dxfId="166" priority="398" operator="containsText" text="ОДНОРОДНЫЕ">
      <formula>NOT(ISERROR(SEARCH("ОДНОРОДНЫЕ",L17)))</formula>
    </cfRule>
    <cfRule type="containsText" dxfId="165" priority="399" operator="containsText" text="НЕОДНОРОДНЫЕ">
      <formula>NOT(ISERROR(SEARCH("НЕОДНОРОДНЫЕ",L17)))</formula>
    </cfRule>
  </conditionalFormatting>
  <conditionalFormatting sqref="L17">
    <cfRule type="containsText" dxfId="164" priority="400" operator="containsText" text="НЕ">
      <formula>NOT(ISERROR(SEARCH("НЕ",L17)))</formula>
    </cfRule>
    <cfRule type="containsText" dxfId="163" priority="401" operator="containsText" text="ОДНОРОДНЫЕ">
      <formula>NOT(ISERROR(SEARCH("ОДНОРОДНЫЕ",L17)))</formula>
    </cfRule>
    <cfRule type="containsText" dxfId="162" priority="402" operator="containsText" text="НЕОДНОРОДНЫЕ">
      <formula>NOT(ISERROR(SEARCH("НЕОДНОРОДНЫЕ",L17)))</formula>
    </cfRule>
  </conditionalFormatting>
  <conditionalFormatting sqref="L18">
    <cfRule type="containsText" dxfId="161" priority="391" operator="containsText" text="НЕОДНОРОДНЫЕ">
      <formula>NOT(ISERROR(SEARCH("НЕОДНОРОДНЫЕ",L18)))</formula>
    </cfRule>
    <cfRule type="containsText" dxfId="160" priority="392" operator="containsText" text="ОДНОРОДНЫЕ">
      <formula>NOT(ISERROR(SEARCH("ОДНОРОДНЫЕ",L18)))</formula>
    </cfRule>
    <cfRule type="containsText" dxfId="159" priority="393" operator="containsText" text="НЕОДНОРОДНЫЕ">
      <formula>NOT(ISERROR(SEARCH("НЕОДНОРОДНЫЕ",L18)))</formula>
    </cfRule>
  </conditionalFormatting>
  <conditionalFormatting sqref="L18">
    <cfRule type="containsText" dxfId="158" priority="394" operator="containsText" text="НЕ">
      <formula>NOT(ISERROR(SEARCH("НЕ",L18)))</formula>
    </cfRule>
    <cfRule type="containsText" dxfId="157" priority="395" operator="containsText" text="ОДНОРОДНЫЕ">
      <formula>NOT(ISERROR(SEARCH("ОДНОРОДНЫЕ",L18)))</formula>
    </cfRule>
    <cfRule type="containsText" dxfId="156" priority="396" operator="containsText" text="НЕОДНОРОДНЫЕ">
      <formula>NOT(ISERROR(SEARCH("НЕОДНОРОДНЫЕ",L18)))</formula>
    </cfRule>
  </conditionalFormatting>
  <conditionalFormatting sqref="L20">
    <cfRule type="containsText" dxfId="155" priority="385" operator="containsText" text="НЕОДНОРОДНЫЕ">
      <formula>NOT(ISERROR(SEARCH("НЕОДНОРОДНЫЕ",L20)))</formula>
    </cfRule>
    <cfRule type="containsText" dxfId="154" priority="386" operator="containsText" text="ОДНОРОДНЫЕ">
      <formula>NOT(ISERROR(SEARCH("ОДНОРОДНЫЕ",L20)))</formula>
    </cfRule>
    <cfRule type="containsText" dxfId="153" priority="387" operator="containsText" text="НЕОДНОРОДНЫЕ">
      <formula>NOT(ISERROR(SEARCH("НЕОДНОРОДНЫЕ",L20)))</formula>
    </cfRule>
  </conditionalFormatting>
  <conditionalFormatting sqref="L20">
    <cfRule type="containsText" dxfId="152" priority="388" operator="containsText" text="НЕ">
      <formula>NOT(ISERROR(SEARCH("НЕ",L20)))</formula>
    </cfRule>
    <cfRule type="containsText" dxfId="151" priority="389" operator="containsText" text="ОДНОРОДНЫЕ">
      <formula>NOT(ISERROR(SEARCH("ОДНОРОДНЫЕ",L20)))</formula>
    </cfRule>
    <cfRule type="containsText" dxfId="150" priority="390" operator="containsText" text="НЕОДНОРОДНЫЕ">
      <formula>NOT(ISERROR(SEARCH("НЕОДНОРОДНЫЕ",L20)))</formula>
    </cfRule>
  </conditionalFormatting>
  <conditionalFormatting sqref="L21">
    <cfRule type="containsText" dxfId="149" priority="379" operator="containsText" text="НЕОДНОРОДНЫЕ">
      <formula>NOT(ISERROR(SEARCH("НЕОДНОРОДНЫЕ",L21)))</formula>
    </cfRule>
    <cfRule type="containsText" dxfId="148" priority="380" operator="containsText" text="ОДНОРОДНЫЕ">
      <formula>NOT(ISERROR(SEARCH("ОДНОРОДНЫЕ",L21)))</formula>
    </cfRule>
    <cfRule type="containsText" dxfId="147" priority="381" operator="containsText" text="НЕОДНОРОДНЫЕ">
      <formula>NOT(ISERROR(SEARCH("НЕОДНОРОДНЫЕ",L21)))</formula>
    </cfRule>
  </conditionalFormatting>
  <conditionalFormatting sqref="L21">
    <cfRule type="containsText" dxfId="146" priority="382" operator="containsText" text="НЕ">
      <formula>NOT(ISERROR(SEARCH("НЕ",L21)))</formula>
    </cfRule>
    <cfRule type="containsText" dxfId="145" priority="383" operator="containsText" text="ОДНОРОДНЫЕ">
      <formula>NOT(ISERROR(SEARCH("ОДНОРОДНЫЕ",L21)))</formula>
    </cfRule>
    <cfRule type="containsText" dxfId="144" priority="384" operator="containsText" text="НЕОДНОРОДНЫЕ">
      <formula>NOT(ISERROR(SEARCH("НЕОДНОРОДНЫЕ",L21)))</formula>
    </cfRule>
  </conditionalFormatting>
  <conditionalFormatting sqref="L22">
    <cfRule type="containsText" dxfId="143" priority="373" operator="containsText" text="НЕОДНОРОДНЫЕ">
      <formula>NOT(ISERROR(SEARCH("НЕОДНОРОДНЫЕ",L22)))</formula>
    </cfRule>
    <cfRule type="containsText" dxfId="142" priority="374" operator="containsText" text="ОДНОРОДНЫЕ">
      <formula>NOT(ISERROR(SEARCH("ОДНОРОДНЫЕ",L22)))</formula>
    </cfRule>
    <cfRule type="containsText" dxfId="141" priority="375" operator="containsText" text="НЕОДНОРОДНЫЕ">
      <formula>NOT(ISERROR(SEARCH("НЕОДНОРОДНЫЕ",L22)))</formula>
    </cfRule>
  </conditionalFormatting>
  <conditionalFormatting sqref="L22">
    <cfRule type="containsText" dxfId="140" priority="376" operator="containsText" text="НЕ">
      <formula>NOT(ISERROR(SEARCH("НЕ",L22)))</formula>
    </cfRule>
    <cfRule type="containsText" dxfId="139" priority="377" operator="containsText" text="ОДНОРОДНЫЕ">
      <formula>NOT(ISERROR(SEARCH("ОДНОРОДНЫЕ",L22)))</formula>
    </cfRule>
    <cfRule type="containsText" dxfId="138" priority="378" operator="containsText" text="НЕОДНОРОДНЫЕ">
      <formula>NOT(ISERROR(SEARCH("НЕОДНОРОДНЫЕ",L22)))</formula>
    </cfRule>
  </conditionalFormatting>
  <conditionalFormatting sqref="L23">
    <cfRule type="containsText" dxfId="137" priority="367" operator="containsText" text="НЕОДНОРОДНЫЕ">
      <formula>NOT(ISERROR(SEARCH("НЕОДНОРОДНЫЕ",L23)))</formula>
    </cfRule>
    <cfRule type="containsText" dxfId="136" priority="368" operator="containsText" text="ОДНОРОДНЫЕ">
      <formula>NOT(ISERROR(SEARCH("ОДНОРОДНЫЕ",L23)))</formula>
    </cfRule>
    <cfRule type="containsText" dxfId="135" priority="369" operator="containsText" text="НЕОДНОРОДНЫЕ">
      <formula>NOT(ISERROR(SEARCH("НЕОДНОРОДНЫЕ",L23)))</formula>
    </cfRule>
  </conditionalFormatting>
  <conditionalFormatting sqref="L23">
    <cfRule type="containsText" dxfId="134" priority="370" operator="containsText" text="НЕ">
      <formula>NOT(ISERROR(SEARCH("НЕ",L23)))</formula>
    </cfRule>
    <cfRule type="containsText" dxfId="133" priority="371" operator="containsText" text="ОДНОРОДНЫЕ">
      <formula>NOT(ISERROR(SEARCH("ОДНОРОДНЫЕ",L23)))</formula>
    </cfRule>
    <cfRule type="containsText" dxfId="132" priority="372" operator="containsText" text="НЕОДНОРОДНЫЕ">
      <formula>NOT(ISERROR(SEARCH("НЕОДНОРОДНЫЕ",L23)))</formula>
    </cfRule>
  </conditionalFormatting>
  <conditionalFormatting sqref="L24">
    <cfRule type="containsText" dxfId="131" priority="361" operator="containsText" text="НЕОДНОРОДНЫЕ">
      <formula>NOT(ISERROR(SEARCH("НЕОДНОРОДНЫЕ",L24)))</formula>
    </cfRule>
    <cfRule type="containsText" dxfId="130" priority="362" operator="containsText" text="ОДНОРОДНЫЕ">
      <formula>NOT(ISERROR(SEARCH("ОДНОРОДНЫЕ",L24)))</formula>
    </cfRule>
    <cfRule type="containsText" dxfId="129" priority="363" operator="containsText" text="НЕОДНОРОДНЫЕ">
      <formula>NOT(ISERROR(SEARCH("НЕОДНОРОДНЫЕ",L24)))</formula>
    </cfRule>
  </conditionalFormatting>
  <conditionalFormatting sqref="L24">
    <cfRule type="containsText" dxfId="128" priority="364" operator="containsText" text="НЕ">
      <formula>NOT(ISERROR(SEARCH("НЕ",L24)))</formula>
    </cfRule>
    <cfRule type="containsText" dxfId="127" priority="365" operator="containsText" text="ОДНОРОДНЫЕ">
      <formula>NOT(ISERROR(SEARCH("ОДНОРОДНЫЕ",L24)))</formula>
    </cfRule>
    <cfRule type="containsText" dxfId="126" priority="366" operator="containsText" text="НЕОДНОРОДНЫЕ">
      <formula>NOT(ISERROR(SEARCH("НЕОДНОРОДНЫЕ",L24)))</formula>
    </cfRule>
  </conditionalFormatting>
  <conditionalFormatting sqref="L25">
    <cfRule type="containsText" dxfId="125" priority="355" operator="containsText" text="НЕОДНОРОДНЫЕ">
      <formula>NOT(ISERROR(SEARCH("НЕОДНОРОДНЫЕ",L25)))</formula>
    </cfRule>
    <cfRule type="containsText" dxfId="124" priority="356" operator="containsText" text="ОДНОРОДНЫЕ">
      <formula>NOT(ISERROR(SEARCH("ОДНОРОДНЫЕ",L25)))</formula>
    </cfRule>
    <cfRule type="containsText" dxfId="123" priority="357" operator="containsText" text="НЕОДНОРОДНЫЕ">
      <formula>NOT(ISERROR(SEARCH("НЕОДНОРОДНЫЕ",L25)))</formula>
    </cfRule>
  </conditionalFormatting>
  <conditionalFormatting sqref="L25">
    <cfRule type="containsText" dxfId="122" priority="358" operator="containsText" text="НЕ">
      <formula>NOT(ISERROR(SEARCH("НЕ",L25)))</formula>
    </cfRule>
    <cfRule type="containsText" dxfId="121" priority="359" operator="containsText" text="ОДНОРОДНЫЕ">
      <formula>NOT(ISERROR(SEARCH("ОДНОРОДНЫЕ",L25)))</formula>
    </cfRule>
    <cfRule type="containsText" dxfId="120" priority="360" operator="containsText" text="НЕОДНОРОДНЫЕ">
      <formula>NOT(ISERROR(SEARCH("НЕОДНОРОДНЫЕ",L25)))</formula>
    </cfRule>
  </conditionalFormatting>
  <conditionalFormatting sqref="L26">
    <cfRule type="containsText" dxfId="119" priority="349" operator="containsText" text="НЕОДНОРОДНЫЕ">
      <formula>NOT(ISERROR(SEARCH("НЕОДНОРОДНЫЕ",L26)))</formula>
    </cfRule>
    <cfRule type="containsText" dxfId="118" priority="350" operator="containsText" text="ОДНОРОДНЫЕ">
      <formula>NOT(ISERROR(SEARCH("ОДНОРОДНЫЕ",L26)))</formula>
    </cfRule>
    <cfRule type="containsText" dxfId="117" priority="351" operator="containsText" text="НЕОДНОРОДНЫЕ">
      <formula>NOT(ISERROR(SEARCH("НЕОДНОРОДНЫЕ",L26)))</formula>
    </cfRule>
  </conditionalFormatting>
  <conditionalFormatting sqref="L26">
    <cfRule type="containsText" dxfId="116" priority="352" operator="containsText" text="НЕ">
      <formula>NOT(ISERROR(SEARCH("НЕ",L26)))</formula>
    </cfRule>
    <cfRule type="containsText" dxfId="115" priority="353" operator="containsText" text="ОДНОРОДНЫЕ">
      <formula>NOT(ISERROR(SEARCH("ОДНОРОДНЫЕ",L26)))</formula>
    </cfRule>
    <cfRule type="containsText" dxfId="114" priority="354" operator="containsText" text="НЕОДНОРОДНЫЕ">
      <formula>NOT(ISERROR(SEARCH("НЕОДНОРОДНЫЕ",L26)))</formula>
    </cfRule>
  </conditionalFormatting>
  <conditionalFormatting sqref="L27">
    <cfRule type="containsText" dxfId="113" priority="343" operator="containsText" text="НЕОДНОРОДНЫЕ">
      <formula>NOT(ISERROR(SEARCH("НЕОДНОРОДНЫЕ",L27)))</formula>
    </cfRule>
    <cfRule type="containsText" dxfId="112" priority="344" operator="containsText" text="ОДНОРОДНЫЕ">
      <formula>NOT(ISERROR(SEARCH("ОДНОРОДНЫЕ",L27)))</formula>
    </cfRule>
    <cfRule type="containsText" dxfId="111" priority="345" operator="containsText" text="НЕОДНОРОДНЫЕ">
      <formula>NOT(ISERROR(SEARCH("НЕОДНОРОДНЫЕ",L27)))</formula>
    </cfRule>
  </conditionalFormatting>
  <conditionalFormatting sqref="L27">
    <cfRule type="containsText" dxfId="110" priority="346" operator="containsText" text="НЕ">
      <formula>NOT(ISERROR(SEARCH("НЕ",L27)))</formula>
    </cfRule>
    <cfRule type="containsText" dxfId="109" priority="347" operator="containsText" text="ОДНОРОДНЫЕ">
      <formula>NOT(ISERROR(SEARCH("ОДНОРОДНЫЕ",L27)))</formula>
    </cfRule>
    <cfRule type="containsText" dxfId="108" priority="348" operator="containsText" text="НЕОДНОРОДНЫЕ">
      <formula>NOT(ISERROR(SEARCH("НЕОДНОРОДНЫЕ",L27)))</formula>
    </cfRule>
  </conditionalFormatting>
  <conditionalFormatting sqref="L28">
    <cfRule type="containsText" dxfId="107" priority="337" operator="containsText" text="НЕОДНОРОДНЫЕ">
      <formula>NOT(ISERROR(SEARCH("НЕОДНОРОДНЫЕ",L28)))</formula>
    </cfRule>
    <cfRule type="containsText" dxfId="106" priority="338" operator="containsText" text="ОДНОРОДНЫЕ">
      <formula>NOT(ISERROR(SEARCH("ОДНОРОДНЫЕ",L28)))</formula>
    </cfRule>
    <cfRule type="containsText" dxfId="105" priority="339" operator="containsText" text="НЕОДНОРОДНЫЕ">
      <formula>NOT(ISERROR(SEARCH("НЕОДНОРОДНЫЕ",L28)))</formula>
    </cfRule>
  </conditionalFormatting>
  <conditionalFormatting sqref="L28">
    <cfRule type="containsText" dxfId="104" priority="340" operator="containsText" text="НЕ">
      <formula>NOT(ISERROR(SEARCH("НЕ",L28)))</formula>
    </cfRule>
    <cfRule type="containsText" dxfId="103" priority="341" operator="containsText" text="ОДНОРОДНЫЕ">
      <formula>NOT(ISERROR(SEARCH("ОДНОРОДНЫЕ",L28)))</formula>
    </cfRule>
    <cfRule type="containsText" dxfId="102" priority="342" operator="containsText" text="НЕОДНОРОДНЫЕ">
      <formula>NOT(ISERROR(SEARCH("НЕОДНОРОДНЫЕ",L28)))</formula>
    </cfRule>
  </conditionalFormatting>
  <conditionalFormatting sqref="L29:L30">
    <cfRule type="containsText" dxfId="101" priority="331" operator="containsText" text="НЕОДНОРОДНЫЕ">
      <formula>NOT(ISERROR(SEARCH("НЕОДНОРОДНЫЕ",L29)))</formula>
    </cfRule>
    <cfRule type="containsText" dxfId="100" priority="332" operator="containsText" text="ОДНОРОДНЫЕ">
      <formula>NOT(ISERROR(SEARCH("ОДНОРОДНЫЕ",L29)))</formula>
    </cfRule>
    <cfRule type="containsText" dxfId="99" priority="333" operator="containsText" text="НЕОДНОРОДНЫЕ">
      <formula>NOT(ISERROR(SEARCH("НЕОДНОРОДНЫЕ",L29)))</formula>
    </cfRule>
  </conditionalFormatting>
  <conditionalFormatting sqref="L29:L30">
    <cfRule type="containsText" dxfId="98" priority="334" operator="containsText" text="НЕ">
      <formula>NOT(ISERROR(SEARCH("НЕ",L29)))</formula>
    </cfRule>
    <cfRule type="containsText" dxfId="97" priority="335" operator="containsText" text="ОДНОРОДНЫЕ">
      <formula>NOT(ISERROR(SEARCH("ОДНОРОДНЫЕ",L29)))</formula>
    </cfRule>
    <cfRule type="containsText" dxfId="96" priority="336" operator="containsText" text="НЕОДНОРОДНЫЕ">
      <formula>NOT(ISERROR(SEARCH("НЕОДНОРОДНЫЕ",L29)))</formula>
    </cfRule>
  </conditionalFormatting>
  <conditionalFormatting sqref="L31">
    <cfRule type="containsText" dxfId="95" priority="325" operator="containsText" text="НЕОДНОРОДНЫЕ">
      <formula>NOT(ISERROR(SEARCH("НЕОДНОРОДНЫЕ",L31)))</formula>
    </cfRule>
    <cfRule type="containsText" dxfId="94" priority="326" operator="containsText" text="ОДНОРОДНЫЕ">
      <formula>NOT(ISERROR(SEARCH("ОДНОРОДНЫЕ",L31)))</formula>
    </cfRule>
    <cfRule type="containsText" dxfId="93" priority="327" operator="containsText" text="НЕОДНОРОДНЫЕ">
      <formula>NOT(ISERROR(SEARCH("НЕОДНОРОДНЫЕ",L31)))</formula>
    </cfRule>
  </conditionalFormatting>
  <conditionalFormatting sqref="L31">
    <cfRule type="containsText" dxfId="92" priority="328" operator="containsText" text="НЕ">
      <formula>NOT(ISERROR(SEARCH("НЕ",L31)))</formula>
    </cfRule>
    <cfRule type="containsText" dxfId="91" priority="329" operator="containsText" text="ОДНОРОДНЫЕ">
      <formula>NOT(ISERROR(SEARCH("ОДНОРОДНЫЕ",L31)))</formula>
    </cfRule>
    <cfRule type="containsText" dxfId="90" priority="330" operator="containsText" text="НЕОДНОРОДНЫЕ">
      <formula>NOT(ISERROR(SEARCH("НЕОДНОРОДНЫЕ",L31)))</formula>
    </cfRule>
  </conditionalFormatting>
  <conditionalFormatting sqref="L32">
    <cfRule type="containsText" dxfId="89" priority="319" operator="containsText" text="НЕОДНОРОДНЫЕ">
      <formula>NOT(ISERROR(SEARCH("НЕОДНОРОДНЫЕ",L32)))</formula>
    </cfRule>
    <cfRule type="containsText" dxfId="88" priority="320" operator="containsText" text="ОДНОРОДНЫЕ">
      <formula>NOT(ISERROR(SEARCH("ОДНОРОДНЫЕ",L32)))</formula>
    </cfRule>
    <cfRule type="containsText" dxfId="87" priority="321" operator="containsText" text="НЕОДНОРОДНЫЕ">
      <formula>NOT(ISERROR(SEARCH("НЕОДНОРОДНЫЕ",L32)))</formula>
    </cfRule>
  </conditionalFormatting>
  <conditionalFormatting sqref="L32">
    <cfRule type="containsText" dxfId="86" priority="322" operator="containsText" text="НЕ">
      <formula>NOT(ISERROR(SEARCH("НЕ",L32)))</formula>
    </cfRule>
    <cfRule type="containsText" dxfId="85" priority="323" operator="containsText" text="ОДНОРОДНЫЕ">
      <formula>NOT(ISERROR(SEARCH("ОДНОРОДНЫЕ",L32)))</formula>
    </cfRule>
    <cfRule type="containsText" dxfId="84" priority="324" operator="containsText" text="НЕОДНОРОДНЫЕ">
      <formula>NOT(ISERROR(SEARCH("НЕОДНОРОДНЫЕ",L32)))</formula>
    </cfRule>
  </conditionalFormatting>
  <conditionalFormatting sqref="L33:L34">
    <cfRule type="containsText" dxfId="83" priority="313" operator="containsText" text="НЕОДНОРОДНЫЕ">
      <formula>NOT(ISERROR(SEARCH("НЕОДНОРОДНЫЕ",L33)))</formula>
    </cfRule>
    <cfRule type="containsText" dxfId="82" priority="314" operator="containsText" text="ОДНОРОДНЫЕ">
      <formula>NOT(ISERROR(SEARCH("ОДНОРОДНЫЕ",L33)))</formula>
    </cfRule>
    <cfRule type="containsText" dxfId="81" priority="315" operator="containsText" text="НЕОДНОРОДНЫЕ">
      <formula>NOT(ISERROR(SEARCH("НЕОДНОРОДНЫЕ",L33)))</formula>
    </cfRule>
  </conditionalFormatting>
  <conditionalFormatting sqref="L33:L34">
    <cfRule type="containsText" dxfId="80" priority="316" operator="containsText" text="НЕ">
      <formula>NOT(ISERROR(SEARCH("НЕ",L33)))</formula>
    </cfRule>
    <cfRule type="containsText" dxfId="79" priority="317" operator="containsText" text="ОДНОРОДНЫЕ">
      <formula>NOT(ISERROR(SEARCH("ОДНОРОДНЫЕ",L33)))</formula>
    </cfRule>
    <cfRule type="containsText" dxfId="78" priority="318" operator="containsText" text="НЕОДНОРОДНЫЕ">
      <formula>NOT(ISERROR(SEARCH("НЕОДНОРОДНЫЕ",L33)))</formula>
    </cfRule>
  </conditionalFormatting>
  <conditionalFormatting sqref="L35">
    <cfRule type="containsText" dxfId="77" priority="307" operator="containsText" text="НЕОДНОРОДНЫЕ">
      <formula>NOT(ISERROR(SEARCH("НЕОДНОРОДНЫЕ",L35)))</formula>
    </cfRule>
    <cfRule type="containsText" dxfId="76" priority="308" operator="containsText" text="ОДНОРОДНЫЕ">
      <formula>NOT(ISERROR(SEARCH("ОДНОРОДНЫЕ",L35)))</formula>
    </cfRule>
    <cfRule type="containsText" dxfId="75" priority="309" operator="containsText" text="НЕОДНОРОДНЫЕ">
      <formula>NOT(ISERROR(SEARCH("НЕОДНОРОДНЫЕ",L35)))</formula>
    </cfRule>
  </conditionalFormatting>
  <conditionalFormatting sqref="L35">
    <cfRule type="containsText" dxfId="74" priority="310" operator="containsText" text="НЕ">
      <formula>NOT(ISERROR(SEARCH("НЕ",L35)))</formula>
    </cfRule>
    <cfRule type="containsText" dxfId="73" priority="311" operator="containsText" text="ОДНОРОДНЫЕ">
      <formula>NOT(ISERROR(SEARCH("ОДНОРОДНЫЕ",L35)))</formula>
    </cfRule>
    <cfRule type="containsText" dxfId="72" priority="312" operator="containsText" text="НЕОДНОРОДНЫЕ">
      <formula>NOT(ISERROR(SEARCH("НЕОДНОРОДНЫЕ",L35)))</formula>
    </cfRule>
  </conditionalFormatting>
  <conditionalFormatting sqref="L30">
    <cfRule type="containsText" dxfId="71" priority="259" operator="containsText" text="НЕОДНОРОДНЫЕ">
      <formula>NOT(ISERROR(SEARCH("НЕОДНОРОДНЫЕ",L30)))</formula>
    </cfRule>
    <cfRule type="containsText" dxfId="70" priority="260" operator="containsText" text="ОДНОРОДНЫЕ">
      <formula>NOT(ISERROR(SEARCH("ОДНОРОДНЫЕ",L30)))</formula>
    </cfRule>
    <cfRule type="containsText" dxfId="69" priority="261" operator="containsText" text="НЕОДНОРОДНЫЕ">
      <formula>NOT(ISERROR(SEARCH("НЕОДНОРОДНЫЕ",L30)))</formula>
    </cfRule>
  </conditionalFormatting>
  <conditionalFormatting sqref="L30">
    <cfRule type="containsText" dxfId="68" priority="262" operator="containsText" text="НЕ">
      <formula>NOT(ISERROR(SEARCH("НЕ",L30)))</formula>
    </cfRule>
    <cfRule type="containsText" dxfId="67" priority="263" operator="containsText" text="ОДНОРОДНЫЕ">
      <formula>NOT(ISERROR(SEARCH("ОДНОРОДНЫЕ",L30)))</formula>
    </cfRule>
    <cfRule type="containsText" dxfId="66" priority="264" operator="containsText" text="НЕОДНОРОДНЫЕ">
      <formula>NOT(ISERROR(SEARCH("НЕОДНОРОДНЫЕ",L30)))</formula>
    </cfRule>
  </conditionalFormatting>
  <conditionalFormatting sqref="L31:L32">
    <cfRule type="containsText" dxfId="65" priority="253" operator="containsText" text="НЕОДНОРОДНЫЕ">
      <formula>NOT(ISERROR(SEARCH("НЕОДНОРОДНЫЕ",L31)))</formula>
    </cfRule>
    <cfRule type="containsText" dxfId="64" priority="254" operator="containsText" text="ОДНОРОДНЫЕ">
      <formula>NOT(ISERROR(SEARCH("ОДНОРОДНЫЕ",L31)))</formula>
    </cfRule>
    <cfRule type="containsText" dxfId="63" priority="255" operator="containsText" text="НЕОДНОРОДНЫЕ">
      <formula>NOT(ISERROR(SEARCH("НЕОДНОРОДНЫЕ",L31)))</formula>
    </cfRule>
  </conditionalFormatting>
  <conditionalFormatting sqref="L31:L32">
    <cfRule type="containsText" dxfId="62" priority="256" operator="containsText" text="НЕ">
      <formula>NOT(ISERROR(SEARCH("НЕ",L31)))</formula>
    </cfRule>
    <cfRule type="containsText" dxfId="61" priority="257" operator="containsText" text="ОДНОРОДНЫЕ">
      <formula>NOT(ISERROR(SEARCH("ОДНОРОДНЫЕ",L31)))</formula>
    </cfRule>
    <cfRule type="containsText" dxfId="60" priority="258" operator="containsText" text="НЕОДНОРОДНЫЕ">
      <formula>NOT(ISERROR(SEARCH("НЕОДНОРОДНЫЕ",L31)))</formula>
    </cfRule>
  </conditionalFormatting>
  <conditionalFormatting sqref="L33">
    <cfRule type="containsText" dxfId="59" priority="247" operator="containsText" text="НЕОДНОРОДНЫЕ">
      <formula>NOT(ISERROR(SEARCH("НЕОДНОРОДНЫЕ",L33)))</formula>
    </cfRule>
    <cfRule type="containsText" dxfId="58" priority="248" operator="containsText" text="ОДНОРОДНЫЕ">
      <formula>NOT(ISERROR(SEARCH("ОДНОРОДНЫЕ",L33)))</formula>
    </cfRule>
    <cfRule type="containsText" dxfId="57" priority="249" operator="containsText" text="НЕОДНОРОДНЫЕ">
      <formula>NOT(ISERROR(SEARCH("НЕОДНОРОДНЫЕ",L33)))</formula>
    </cfRule>
  </conditionalFormatting>
  <conditionalFormatting sqref="L33">
    <cfRule type="containsText" dxfId="56" priority="250" operator="containsText" text="НЕ">
      <formula>NOT(ISERROR(SEARCH("НЕ",L33)))</formula>
    </cfRule>
    <cfRule type="containsText" dxfId="55" priority="251" operator="containsText" text="ОДНОРОДНЫЕ">
      <formula>NOT(ISERROR(SEARCH("ОДНОРОДНЫЕ",L33)))</formula>
    </cfRule>
    <cfRule type="containsText" dxfId="54" priority="252" operator="containsText" text="НЕОДНОРОДНЫЕ">
      <formula>NOT(ISERROR(SEARCH("НЕОДНОРОДНЫЕ",L33)))</formula>
    </cfRule>
  </conditionalFormatting>
  <conditionalFormatting sqref="L34">
    <cfRule type="containsText" dxfId="53" priority="241" operator="containsText" text="НЕОДНОРОДНЫЕ">
      <formula>NOT(ISERROR(SEARCH("НЕОДНОРОДНЫЕ",L34)))</formula>
    </cfRule>
    <cfRule type="containsText" dxfId="52" priority="242" operator="containsText" text="ОДНОРОДНЫЕ">
      <formula>NOT(ISERROR(SEARCH("ОДНОРОДНЫЕ",L34)))</formula>
    </cfRule>
    <cfRule type="containsText" dxfId="51" priority="243" operator="containsText" text="НЕОДНОРОДНЫЕ">
      <formula>NOT(ISERROR(SEARCH("НЕОДНОРОДНЫЕ",L34)))</formula>
    </cfRule>
  </conditionalFormatting>
  <conditionalFormatting sqref="L34">
    <cfRule type="containsText" dxfId="50" priority="244" operator="containsText" text="НЕ">
      <formula>NOT(ISERROR(SEARCH("НЕ",L34)))</formula>
    </cfRule>
    <cfRule type="containsText" dxfId="49" priority="245" operator="containsText" text="ОДНОРОДНЫЕ">
      <formula>NOT(ISERROR(SEARCH("ОДНОРОДНЫЕ",L34)))</formula>
    </cfRule>
    <cfRule type="containsText" dxfId="48" priority="246" operator="containsText" text="НЕОДНОРОДНЫЕ">
      <formula>NOT(ISERROR(SEARCH("НЕОДНОРОДНЫЕ",L34)))</formula>
    </cfRule>
  </conditionalFormatting>
  <conditionalFormatting sqref="L35">
    <cfRule type="containsText" dxfId="47" priority="235" operator="containsText" text="НЕОДНОРОДНЫЕ">
      <formula>NOT(ISERROR(SEARCH("НЕОДНОРОДНЫЕ",L35)))</formula>
    </cfRule>
    <cfRule type="containsText" dxfId="46" priority="236" operator="containsText" text="ОДНОРОДНЫЕ">
      <formula>NOT(ISERROR(SEARCH("ОДНОРОДНЫЕ",L35)))</formula>
    </cfRule>
    <cfRule type="containsText" dxfId="45" priority="237" operator="containsText" text="НЕОДНОРОДНЫЕ">
      <formula>NOT(ISERROR(SEARCH("НЕОДНОРОДНЫЕ",L35)))</formula>
    </cfRule>
  </conditionalFormatting>
  <conditionalFormatting sqref="L35">
    <cfRule type="containsText" dxfId="44" priority="238" operator="containsText" text="НЕ">
      <formula>NOT(ISERROR(SEARCH("НЕ",L35)))</formula>
    </cfRule>
    <cfRule type="containsText" dxfId="43" priority="239" operator="containsText" text="ОДНОРОДНЫЕ">
      <formula>NOT(ISERROR(SEARCH("ОДНОРОДНЫЕ",L35)))</formula>
    </cfRule>
    <cfRule type="containsText" dxfId="42" priority="240" operator="containsText" text="НЕОДНОРОДНЫЕ">
      <formula>NOT(ISERROR(SEARCH("НЕОДНОРОДНЫЕ",L35)))</formula>
    </cfRule>
  </conditionalFormatting>
  <conditionalFormatting sqref="L30">
    <cfRule type="containsText" dxfId="41" priority="199" operator="containsText" text="НЕОДНОРОДНЫЕ">
      <formula>NOT(ISERROR(SEARCH("НЕОДНОРОДНЫЕ",L30)))</formula>
    </cfRule>
    <cfRule type="containsText" dxfId="40" priority="200" operator="containsText" text="ОДНОРОДНЫЕ">
      <formula>NOT(ISERROR(SEARCH("ОДНОРОДНЫЕ",L30)))</formula>
    </cfRule>
    <cfRule type="containsText" dxfId="39" priority="201" operator="containsText" text="НЕОДНОРОДНЫЕ">
      <formula>NOT(ISERROR(SEARCH("НЕОДНОРОДНЫЕ",L30)))</formula>
    </cfRule>
  </conditionalFormatting>
  <conditionalFormatting sqref="L30">
    <cfRule type="containsText" dxfId="38" priority="202" operator="containsText" text="НЕ">
      <formula>NOT(ISERROR(SEARCH("НЕ",L30)))</formula>
    </cfRule>
    <cfRule type="containsText" dxfId="37" priority="203" operator="containsText" text="ОДНОРОДНЫЕ">
      <formula>NOT(ISERROR(SEARCH("ОДНОРОДНЫЕ",L30)))</formula>
    </cfRule>
    <cfRule type="containsText" dxfId="36" priority="204" operator="containsText" text="НЕОДНОРОДНЫЕ">
      <formula>NOT(ISERROR(SEARCH("НЕОДНОРОДНЫЕ",L30)))</formula>
    </cfRule>
  </conditionalFormatting>
  <conditionalFormatting sqref="L31">
    <cfRule type="containsText" dxfId="35" priority="193" operator="containsText" text="НЕОДНОРОДНЫЕ">
      <formula>NOT(ISERROR(SEARCH("НЕОДНОРОДНЫЕ",L31)))</formula>
    </cfRule>
    <cfRule type="containsText" dxfId="34" priority="194" operator="containsText" text="ОДНОРОДНЫЕ">
      <formula>NOT(ISERROR(SEARCH("ОДНОРОДНЫЕ",L31)))</formula>
    </cfRule>
    <cfRule type="containsText" dxfId="33" priority="195" operator="containsText" text="НЕОДНОРОДНЫЕ">
      <formula>NOT(ISERROR(SEARCH("НЕОДНОРОДНЫЕ",L31)))</formula>
    </cfRule>
  </conditionalFormatting>
  <conditionalFormatting sqref="L31">
    <cfRule type="containsText" dxfId="32" priority="196" operator="containsText" text="НЕ">
      <formula>NOT(ISERROR(SEARCH("НЕ",L31)))</formula>
    </cfRule>
    <cfRule type="containsText" dxfId="31" priority="197" operator="containsText" text="ОДНОРОДНЫЕ">
      <formula>NOT(ISERROR(SEARCH("ОДНОРОДНЫЕ",L31)))</formula>
    </cfRule>
    <cfRule type="containsText" dxfId="30" priority="198" operator="containsText" text="НЕОДНОРОДНЫЕ">
      <formula>NOT(ISERROR(SEARCH("НЕОДНОРОДНЫЕ",L31)))</formula>
    </cfRule>
  </conditionalFormatting>
  <conditionalFormatting sqref="L32">
    <cfRule type="containsText" dxfId="29" priority="187" operator="containsText" text="НЕОДНОРОДНЫЕ">
      <formula>NOT(ISERROR(SEARCH("НЕОДНОРОДНЫЕ",L32)))</formula>
    </cfRule>
    <cfRule type="containsText" dxfId="28" priority="188" operator="containsText" text="ОДНОРОДНЫЕ">
      <formula>NOT(ISERROR(SEARCH("ОДНОРОДНЫЕ",L32)))</formula>
    </cfRule>
    <cfRule type="containsText" dxfId="27" priority="189" operator="containsText" text="НЕОДНОРОДНЫЕ">
      <formula>NOT(ISERROR(SEARCH("НЕОДНОРОДНЫЕ",L32)))</formula>
    </cfRule>
  </conditionalFormatting>
  <conditionalFormatting sqref="L32">
    <cfRule type="containsText" dxfId="26" priority="190" operator="containsText" text="НЕ">
      <formula>NOT(ISERROR(SEARCH("НЕ",L32)))</formula>
    </cfRule>
    <cfRule type="containsText" dxfId="25" priority="191" operator="containsText" text="ОДНОРОДНЫЕ">
      <formula>NOT(ISERROR(SEARCH("ОДНОРОДНЫЕ",L32)))</formula>
    </cfRule>
    <cfRule type="containsText" dxfId="24" priority="192" operator="containsText" text="НЕОДНОРОДНЫЕ">
      <formula>NOT(ISERROR(SEARCH("НЕОДНОРОДНЫЕ",L32)))</formula>
    </cfRule>
  </conditionalFormatting>
  <conditionalFormatting sqref="L33">
    <cfRule type="containsText" dxfId="23" priority="181" operator="containsText" text="НЕОДНОРОДНЫЕ">
      <formula>NOT(ISERROR(SEARCH("НЕОДНОРОДНЫЕ",L33)))</formula>
    </cfRule>
    <cfRule type="containsText" dxfId="22" priority="182" operator="containsText" text="ОДНОРОДНЫЕ">
      <formula>NOT(ISERROR(SEARCH("ОДНОРОДНЫЕ",L33)))</formula>
    </cfRule>
    <cfRule type="containsText" dxfId="21" priority="183" operator="containsText" text="НЕОДНОРОДНЫЕ">
      <formula>NOT(ISERROR(SEARCH("НЕОДНОРОДНЫЕ",L33)))</formula>
    </cfRule>
  </conditionalFormatting>
  <conditionalFormatting sqref="L33">
    <cfRule type="containsText" dxfId="20" priority="184" operator="containsText" text="НЕ">
      <formula>NOT(ISERROR(SEARCH("НЕ",L33)))</formula>
    </cfRule>
    <cfRule type="containsText" dxfId="19" priority="185" operator="containsText" text="ОДНОРОДНЫЕ">
      <formula>NOT(ISERROR(SEARCH("ОДНОРОДНЫЕ",L33)))</formula>
    </cfRule>
    <cfRule type="containsText" dxfId="18" priority="186" operator="containsText" text="НЕОДНОРОДНЫЕ">
      <formula>NOT(ISERROR(SEARCH("НЕОДНОРОДНЫЕ",L33)))</formula>
    </cfRule>
  </conditionalFormatting>
  <conditionalFormatting sqref="L34">
    <cfRule type="containsText" dxfId="17" priority="175" operator="containsText" text="НЕОДНОРОДНЫЕ">
      <formula>NOT(ISERROR(SEARCH("НЕОДНОРОДНЫЕ",L34)))</formula>
    </cfRule>
    <cfRule type="containsText" dxfId="16" priority="176" operator="containsText" text="ОДНОРОДНЫЕ">
      <formula>NOT(ISERROR(SEARCH("ОДНОРОДНЫЕ",L34)))</formula>
    </cfRule>
    <cfRule type="containsText" dxfId="15" priority="177" operator="containsText" text="НЕОДНОРОДНЫЕ">
      <formula>NOT(ISERROR(SEARCH("НЕОДНОРОДНЫЕ",L34)))</formula>
    </cfRule>
  </conditionalFormatting>
  <conditionalFormatting sqref="L34">
    <cfRule type="containsText" dxfId="14" priority="178" operator="containsText" text="НЕ">
      <formula>NOT(ISERROR(SEARCH("НЕ",L34)))</formula>
    </cfRule>
    <cfRule type="containsText" dxfId="13" priority="179" operator="containsText" text="ОДНОРОДНЫЕ">
      <formula>NOT(ISERROR(SEARCH("ОДНОРОДНЫЕ",L34)))</formula>
    </cfRule>
    <cfRule type="containsText" dxfId="12" priority="180" operator="containsText" text="НЕОДНОРОДНЫЕ">
      <formula>NOT(ISERROR(SEARCH("НЕОДНОРОДНЫЕ",L34)))</formula>
    </cfRule>
  </conditionalFormatting>
  <conditionalFormatting sqref="L35">
    <cfRule type="containsText" dxfId="11" priority="169" operator="containsText" text="НЕОДНОРОДНЫЕ">
      <formula>NOT(ISERROR(SEARCH("НЕОДНОРОДНЫЕ",L35)))</formula>
    </cfRule>
    <cfRule type="containsText" dxfId="10" priority="170" operator="containsText" text="ОДНОРОДНЫЕ">
      <formula>NOT(ISERROR(SEARCH("ОДНОРОДНЫЕ",L35)))</formula>
    </cfRule>
    <cfRule type="containsText" dxfId="9" priority="171" operator="containsText" text="НЕОДНОРОДНЫЕ">
      <formula>NOT(ISERROR(SEARCH("НЕОДНОРОДНЫЕ",L35)))</formula>
    </cfRule>
  </conditionalFormatting>
  <conditionalFormatting sqref="L35">
    <cfRule type="containsText" dxfId="8" priority="172" operator="containsText" text="НЕ">
      <formula>NOT(ISERROR(SEARCH("НЕ",L35)))</formula>
    </cfRule>
    <cfRule type="containsText" dxfId="7" priority="173" operator="containsText" text="ОДНОРОДНЫЕ">
      <formula>NOT(ISERROR(SEARCH("ОДНОРОДНЫЕ",L35)))</formula>
    </cfRule>
    <cfRule type="containsText" dxfId="6" priority="174" operator="containsText" text="НЕОДНОРОДНЫЕ">
      <formula>NOT(ISERROR(SEARCH("НЕОДНОРОДНЫЕ",L35)))</formula>
    </cfRule>
  </conditionalFormatting>
  <conditionalFormatting sqref="L19">
    <cfRule type="containsText" dxfId="5" priority="145" operator="containsText" text="НЕОДНОРОДНЫЕ">
      <formula>NOT(ISERROR(SEARCH("НЕОДНОРОДНЫЕ",L19)))</formula>
    </cfRule>
    <cfRule type="containsText" dxfId="4" priority="146" operator="containsText" text="ОДНОРОДНЫЕ">
      <formula>NOT(ISERROR(SEARCH("ОДНОРОДНЫЕ",L19)))</formula>
    </cfRule>
    <cfRule type="containsText" dxfId="3" priority="147" operator="containsText" text="НЕОДНОРОДНЫЕ">
      <formula>NOT(ISERROR(SEARCH("НЕОДНОРОДНЫЕ",L19)))</formula>
    </cfRule>
  </conditionalFormatting>
  <conditionalFormatting sqref="L19">
    <cfRule type="containsText" dxfId="2" priority="148" operator="containsText" text="НЕ">
      <formula>NOT(ISERROR(SEARCH("НЕ",L19)))</formula>
    </cfRule>
    <cfRule type="containsText" dxfId="1" priority="149" operator="containsText" text="ОДНОРОДНЫЕ">
      <formula>NOT(ISERROR(SEARCH("ОДНОРОДНЫЕ",L19)))</formula>
    </cfRule>
    <cfRule type="containsText" dxfId="0" priority="150" operator="containsText" text="НЕОДНОРОДНЫЕ">
      <formula>NOT(ISERROR(SEARCH("НЕОДНОРОДНЫЕ",L19)))</formula>
    </cfRule>
  </conditionalFormatting>
  <printOptions horizontalCentered="1"/>
  <pageMargins left="0" right="0" top="0" bottom="0" header="0" footer="0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2021-09-29T11:44:21Z</dcterms:modified>
</cp:coreProperties>
</file>