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I15" i="4" l="1"/>
  <c r="J15" i="4" s="1"/>
  <c r="G15" i="4"/>
  <c r="H15" i="4" s="1"/>
  <c r="I14" i="4"/>
  <c r="J14" i="4" s="1"/>
  <c r="G14" i="4"/>
  <c r="M14" i="4" s="1"/>
  <c r="H14" i="4" l="1"/>
  <c r="M15" i="4"/>
  <c r="M16" i="4" l="1"/>
</calcChain>
</file>

<file path=xl/sharedStrings.xml><?xml version="1.0" encoding="utf-8"?>
<sst xmlns="http://schemas.openxmlformats.org/spreadsheetml/2006/main" count="31" uniqueCount="30">
  <si>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</si>
  <si>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</si>
  <si>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</si>
  <si>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</si>
  <si>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Филе рыбное (минтая) мороженное, без кожи, промышленная фасовка</t>
  </si>
  <si>
    <t>Филе из сельди  слабосоленое,  сорт первый, фас. до 5 кг (включительно), промышленная фасовка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</si>
  <si>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</si>
  <si>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</si>
  <si>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</si>
  <si>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</si>
  <si>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</si>
  <si>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</si>
  <si>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</si>
  <si>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</si>
  <si>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</si>
  <si>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</si>
  <si>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</si>
  <si>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</si>
  <si>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</si>
  <si>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</si>
  <si>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</si>
  <si>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</si>
  <si>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</si>
  <si>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</si>
  <si>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</si>
  <si>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</si>
  <si>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</si>
  <si>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</si>
  <si>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(рыбная продукция) для нужд МАДОУ №27 "Радость" в 2021году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</si>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</sst>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7" xfId="0" applyNumberFormat="1" applyFont="1" applyFill="1" applyBorder="1"/>
    <xf numFmtId="2" fontId="1" fillId="0" borderId="8" xfId="0" applyNumberFormat="1" applyFont="1" applyFill="1" applyBorder="1"/>
    <xf numFmtId="164" fontId="9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90" zoomScaleNormal="90" zoomScaleSheetLayoutView="90" workbookViewId="0">
      <selection activeCell="A3" sqref="A3:M3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" x14ac:dyDescent="0.25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29"/>
    </row>
    <row r="3" spans="1:13" ht="27" customHeight="1" x14ac:dyDescent="0.25">
      <c r="A3" s="24" t="s">
        <v>29</v>
      </c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</row>
    <row r="4" spans="1:13" ht="30" customHeight="1" x14ac:dyDescent="0.2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5"/>
      <c r="K4" s="25"/>
      <c r="L4" s="25"/>
      <c r="M4" s="25"/>
    </row>
    <row r="5" spans="1:13" ht="28.5" customHeight="1" x14ac:dyDescent="0.25">
      <c r="A5" s="24" t="s">
        <v>22</v>
      </c>
      <c r="B5" s="24"/>
      <c r="C5" s="24"/>
      <c r="D5" s="24"/>
      <c r="E5" s="24"/>
      <c r="F5" s="24"/>
      <c r="G5" s="24"/>
      <c r="H5" s="24"/>
      <c r="I5" s="24"/>
      <c r="J5" s="25"/>
      <c r="K5" s="25"/>
      <c r="L5" s="25"/>
      <c r="M5" s="25"/>
    </row>
    <row r="6" spans="1:13" ht="18" customHeight="1" x14ac:dyDescent="0.25">
      <c r="A6" s="24" t="s">
        <v>11</v>
      </c>
      <c r="B6" s="24"/>
      <c r="C6" s="24"/>
      <c r="D6" s="24"/>
      <c r="E6" s="24"/>
      <c r="F6" s="24"/>
      <c r="G6" s="24"/>
      <c r="H6" s="24"/>
      <c r="I6" s="24"/>
      <c r="J6" s="25"/>
      <c r="K6" s="25"/>
      <c r="L6" s="25"/>
      <c r="M6" s="25"/>
    </row>
    <row r="7" spans="1:13" ht="18.75" customHeight="1" x14ac:dyDescent="0.25">
      <c r="A7" s="24" t="s">
        <v>12</v>
      </c>
      <c r="B7" s="24"/>
      <c r="C7" s="24"/>
      <c r="D7" s="24"/>
      <c r="E7" s="24"/>
      <c r="F7" s="24"/>
      <c r="G7" s="24"/>
      <c r="H7" s="24"/>
      <c r="I7" s="24"/>
      <c r="J7" s="25"/>
      <c r="K7" s="25"/>
      <c r="L7" s="25"/>
      <c r="M7" s="25"/>
    </row>
    <row r="8" spans="1:13" ht="18.75" customHeight="1" x14ac:dyDescent="0.25">
      <c r="A8" s="24" t="s">
        <v>13</v>
      </c>
      <c r="B8" s="24"/>
      <c r="C8" s="24"/>
      <c r="D8" s="24"/>
      <c r="E8" s="24"/>
      <c r="F8" s="24"/>
      <c r="G8" s="24"/>
      <c r="H8" s="24"/>
      <c r="I8" s="24"/>
      <c r="J8" s="25"/>
      <c r="K8" s="25"/>
      <c r="L8" s="25"/>
      <c r="M8" s="25"/>
    </row>
    <row r="9" spans="1:13" x14ac:dyDescent="0.2">
      <c r="A9" s="34"/>
      <c r="B9" s="34"/>
      <c r="C9" s="34"/>
      <c r="D9" s="34"/>
      <c r="E9" s="34"/>
      <c r="F9" s="34"/>
      <c r="G9" s="34"/>
      <c r="H9" s="34"/>
      <c r="I9" s="34"/>
    </row>
    <row r="10" spans="1:13" ht="15.75" hidden="1" customHeight="1" x14ac:dyDescent="0.25">
      <c r="A10" s="2"/>
      <c r="B10" s="2"/>
      <c r="C10" s="35"/>
      <c r="D10" s="35"/>
      <c r="E10" s="35"/>
      <c r="F10" s="35"/>
      <c r="G10" s="35"/>
      <c r="H10" s="35"/>
      <c r="I10" s="35"/>
    </row>
    <row r="11" spans="1:13" ht="56.25" customHeight="1" x14ac:dyDescent="0.2">
      <c r="A11" s="36" t="s">
        <v>6</v>
      </c>
      <c r="B11" s="30" t="s">
        <v>7</v>
      </c>
      <c r="C11" s="30" t="s">
        <v>0</v>
      </c>
      <c r="D11" s="38" t="s">
        <v>8</v>
      </c>
      <c r="E11" s="39"/>
      <c r="F11" s="39"/>
      <c r="G11" s="31" t="s">
        <v>2</v>
      </c>
      <c r="H11" s="31" t="s">
        <v>3</v>
      </c>
      <c r="I11" s="31" t="s">
        <v>1</v>
      </c>
      <c r="J11" s="30" t="s">
        <v>16</v>
      </c>
      <c r="K11" s="30" t="s">
        <v>14</v>
      </c>
      <c r="L11" s="31" t="s">
        <v>15</v>
      </c>
      <c r="M11" s="30" t="s">
        <v>17</v>
      </c>
    </row>
    <row r="12" spans="1:13" ht="98.25" customHeight="1" x14ac:dyDescent="0.2">
      <c r="A12" s="37"/>
      <c r="B12" s="30"/>
      <c r="C12" s="30"/>
      <c r="D12" s="9" t="s">
        <v>23</v>
      </c>
      <c r="E12" s="9" t="s">
        <v>24</v>
      </c>
      <c r="F12" s="9" t="s">
        <v>25</v>
      </c>
      <c r="G12" s="32"/>
      <c r="H12" s="32"/>
      <c r="I12" s="32"/>
      <c r="J12" s="30"/>
      <c r="K12" s="30"/>
      <c r="L12" s="32"/>
      <c r="M12" s="30"/>
    </row>
    <row r="13" spans="1:13" ht="13.5" thickBot="1" x14ac:dyDescent="0.25">
      <c r="A13" s="10">
        <v>1</v>
      </c>
      <c r="B13" s="11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2">
        <v>8</v>
      </c>
      <c r="I13" s="11">
        <v>9</v>
      </c>
      <c r="J13" s="14">
        <v>10</v>
      </c>
      <c r="K13" s="15">
        <v>11</v>
      </c>
      <c r="L13" s="15">
        <v>12</v>
      </c>
      <c r="M13" s="16">
        <v>13</v>
      </c>
    </row>
    <row r="14" spans="1:13" ht="31.5" x14ac:dyDescent="0.25">
      <c r="A14" s="7">
        <v>1</v>
      </c>
      <c r="B14" s="8" t="s">
        <v>4</v>
      </c>
      <c r="C14" s="4">
        <v>3</v>
      </c>
      <c r="D14" s="21">
        <v>310</v>
      </c>
      <c r="E14" s="21">
        <v>320</v>
      </c>
      <c r="F14" s="21">
        <v>325.5</v>
      </c>
      <c r="G14" s="5">
        <f t="shared" ref="G14:G15" si="0">ROUND((D14+E14+F14)/3,2)</f>
        <v>318.5</v>
      </c>
      <c r="H14" s="6">
        <f t="shared" ref="H14:H15" si="1">SQRT(((D14-G14)*(D14-G14)+(E14-G14)*(E14-G14)+(F14-G14)*(F14-G14))/(C14-1))</f>
        <v>7.8581168227508558</v>
      </c>
      <c r="I14" s="19">
        <f t="shared" ref="I14:I15" si="2">STDEVA(D14:F14)/(SUM(D14:F14)/COUNTIF(D14:F14,"&gt;0"))</f>
        <v>2.4672266319468936E-2</v>
      </c>
      <c r="J14" s="13" t="str">
        <f t="shared" ref="J14:J15" si="3">IF(I14&lt;33,"ОДНОРОДНЫЕ","НЕОДНОРОДНЫЕ")</f>
        <v>ОДНОРОДНЫЕ</v>
      </c>
      <c r="K14" s="23">
        <v>1581.8879999999999</v>
      </c>
      <c r="L14" s="3" t="s">
        <v>21</v>
      </c>
      <c r="M14" s="5">
        <f t="shared" ref="M14:M15" si="4">G14*K14</f>
        <v>503831.32799999998</v>
      </c>
    </row>
    <row r="15" spans="1:13" ht="48" thickBot="1" x14ac:dyDescent="0.3">
      <c r="A15" s="3">
        <v>2</v>
      </c>
      <c r="B15" s="8" t="s">
        <v>5</v>
      </c>
      <c r="C15" s="4">
        <v>3</v>
      </c>
      <c r="D15" s="22">
        <v>190</v>
      </c>
      <c r="E15" s="22">
        <v>190</v>
      </c>
      <c r="F15" s="22">
        <v>210</v>
      </c>
      <c r="G15" s="5">
        <f t="shared" si="0"/>
        <v>196.67</v>
      </c>
      <c r="H15" s="6">
        <f t="shared" si="1"/>
        <v>11.54700610548033</v>
      </c>
      <c r="I15" s="19">
        <f t="shared" si="2"/>
        <v>5.8713586697250075E-2</v>
      </c>
      <c r="J15" s="13" t="str">
        <f t="shared" si="3"/>
        <v>ОДНОРОДНЫЕ</v>
      </c>
      <c r="K15" s="23">
        <v>179.76</v>
      </c>
      <c r="L15" s="3" t="s">
        <v>21</v>
      </c>
      <c r="M15" s="5">
        <f t="shared" si="4"/>
        <v>35353.399199999993</v>
      </c>
    </row>
    <row r="16" spans="1:13" ht="15.75" x14ac:dyDescent="0.25">
      <c r="A16" s="33" t="s">
        <v>18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5">
        <f>SUM(M14:M15)</f>
        <v>539184.72719999996</v>
      </c>
    </row>
    <row r="17" spans="1:13" ht="15.75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7"/>
    </row>
    <row r="18" spans="1:13" ht="15.75" x14ac:dyDescent="0.25">
      <c r="A18" s="40" t="s">
        <v>19</v>
      </c>
      <c r="B18" s="40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 ht="15.75" x14ac:dyDescent="0.25">
      <c r="A19" s="40" t="s">
        <v>26</v>
      </c>
      <c r="B19" s="40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 ht="15.75" x14ac:dyDescent="0.25">
      <c r="A20" s="18"/>
      <c r="B20" s="18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3" ht="15.75" x14ac:dyDescent="0.25">
      <c r="A21" s="40" t="s">
        <v>27</v>
      </c>
      <c r="B21" s="40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ht="15.75" x14ac:dyDescent="0.25">
      <c r="A22" s="2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25">
    <mergeCell ref="A18:B18"/>
    <mergeCell ref="A19:B19"/>
    <mergeCell ref="A21:B21"/>
    <mergeCell ref="I11:I12"/>
    <mergeCell ref="J11:J12"/>
    <mergeCell ref="K11:K12"/>
    <mergeCell ref="L11:L12"/>
    <mergeCell ref="M11:M12"/>
    <mergeCell ref="A16:L16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:I15">
    <cfRule type="cellIs" dxfId="6" priority="7" stopIfTrue="1" operator="greaterThan">
      <formula>0.33</formula>
    </cfRule>
  </conditionalFormatting>
  <conditionalFormatting sqref="J14:J15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15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2020-11-19T08:20:56Z</dcterms:modified>
</cp:coreProperties>
</file>