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цены'!$A$1:$R$29</definedName>
  </definedNames>
  <calcPr calcId="144525"/>
</workbook>
</file>

<file path=xl/calcChain.xml><?xml version="1.0" encoding="utf-8"?>
<calcChain xmlns="http://schemas.openxmlformats.org/spreadsheetml/2006/main">
  <c r="Q8" i="2" l="1"/>
  <c r="R8" i="2" s="1"/>
  <c r="Q9" i="2"/>
  <c r="R9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N6" i="2"/>
  <c r="N7" i="2"/>
  <c r="M7" i="2"/>
  <c r="Q7" i="2"/>
  <c r="R7" i="2" s="1"/>
  <c r="Q6" i="2"/>
  <c r="R6" i="2" s="1"/>
  <c r="M6" i="2"/>
  <c r="K6" i="2"/>
  <c r="J6" i="2"/>
  <c r="O24" i="2" l="1"/>
  <c r="O22" i="2"/>
  <c r="O20" i="2"/>
  <c r="O18" i="2"/>
  <c r="O16" i="2"/>
  <c r="O14" i="2"/>
  <c r="O13" i="2"/>
  <c r="O11" i="2"/>
  <c r="O9" i="2"/>
  <c r="O25" i="2"/>
  <c r="O23" i="2"/>
  <c r="O21" i="2"/>
  <c r="O19" i="2"/>
  <c r="O17" i="2"/>
  <c r="O15" i="2"/>
  <c r="O12" i="2"/>
  <c r="O10" i="2"/>
  <c r="O8" i="2"/>
  <c r="O6" i="2"/>
  <c r="O7" i="2"/>
  <c r="L6" i="2"/>
</calcChain>
</file>

<file path=xl/sharedStrings.xml><?xml version="1.0" encoding="utf-8"?>
<sst xmlns="http://schemas.openxmlformats.org/spreadsheetml/2006/main" count="126" uniqueCount="67">
  <si>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</si>
  <si>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</si>
  <si>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</si>
  <si>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</si>
  <si>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</si>
  <si>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</si>
  <si>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</si>
  <si>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</si>
  <si>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</si>
  <si>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</si>
  <si>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</si>
  <si>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</si>
  <si>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</si>
  <si>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</si>
  <si>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</si>
  <si>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</si>
  <si>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</si>
  <si>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</si>
  <si>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</si>
  <si>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</si>
  <si>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</si>
  <si>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</si>
  <si>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</si>
  <si>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кг.</t>
  </si>
  <si>
    <t>--</t>
  </si>
  <si>
    <t>Ед.изм.</t>
  </si>
  <si>
    <t>Яйцо куриное</t>
  </si>
  <si>
    <t>шт.</t>
  </si>
  <si>
    <t>Молоко сгущеное цельное</t>
  </si>
  <si>
    <t>Курага</t>
  </si>
  <si>
    <t>Чернослив сушеный</t>
  </si>
  <si>
    <t>Сухофрукты</t>
  </si>
  <si>
    <t>Капуста квашеная</t>
  </si>
  <si>
    <t>Капуста морская</t>
  </si>
  <si>
    <t>Огурцы соленые</t>
  </si>
  <si>
    <t>Зеленый горошек</t>
  </si>
  <si>
    <t>Томатная паста</t>
  </si>
  <si>
    <t>Сок фруктовый</t>
  </si>
  <si>
    <t>Сок томатный</t>
  </si>
  <si>
    <t>Изюм</t>
  </si>
  <si>
    <t>Консервы рыбные (сайра)</t>
  </si>
  <si>
    <t>Лечо консервированное</t>
  </si>
  <si>
    <t>Кукуруза консервированная</t>
  </si>
  <si>
    <t>Мед натуральный</t>
  </si>
  <si>
    <t>Повидло</t>
  </si>
  <si>
    <t>Икра кабачковая</t>
  </si>
  <si>
    <t>л</t>
  </si>
  <si>
    <t>36 460,80</t>
  </si>
  <si>
    <t>6 079,73</t>
  </si>
  <si>
    <t>7 466,80</t>
  </si>
  <si>
    <t>6 200,10</t>
  </si>
  <si>
    <t>2 930,10</t>
  </si>
  <si>
    <t>1 973,20</t>
  </si>
  <si>
    <t>1 984,90</t>
  </si>
  <si>
    <t>24 500,70</t>
  </si>
  <si>
    <t>16 031,86</t>
  </si>
  <si>
    <t>3 171,63</t>
  </si>
  <si>
    <t>16 501,50</t>
  </si>
  <si>
    <t>1 733,20</t>
  </si>
  <si>
    <t>1 506,64</t>
  </si>
  <si>
    <t>15 300,00</t>
  </si>
  <si>
    <t>2 053,67</t>
  </si>
  <si>
    <t>5 550,00</t>
  </si>
  <si>
    <t>4 747,20</t>
  </si>
  <si>
    <t>9 467,00</t>
  </si>
  <si>
    <t>Негина М.Ю.</t>
  </si>
  <si>
    <t>Помидоры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</si>
</sst>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4" fontId="4" fillId="0" borderId="3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topLeftCell="G10" zoomScaleSheetLayoutView="100" workbookViewId="0">
      <selection activeCell="S28" sqref="S28"/>
    </sheetView>
  </sheetViews>
  <sheetFormatPr defaultRowHeight="12.75" x14ac:dyDescent="0.2"/>
  <cols>
    <col min="1" max="1" width="6.28515625" style="1" customWidth="1"/>
    <col min="2" max="2" width="43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7"/>
      <c r="Q1" s="27"/>
      <c r="R1" s="27"/>
    </row>
    <row r="2" spans="1:18" ht="18.75" hidden="1" customHeight="1" x14ac:dyDescent="0.2"/>
    <row r="3" spans="1:18" ht="18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42.75" customHeight="1" x14ac:dyDescent="0.2">
      <c r="A4" s="30" t="s">
        <v>0</v>
      </c>
      <c r="B4" s="32" t="s">
        <v>8</v>
      </c>
      <c r="C4" s="32" t="s">
        <v>1</v>
      </c>
      <c r="D4" s="32" t="s">
        <v>25</v>
      </c>
      <c r="E4" s="34" t="s">
        <v>2</v>
      </c>
      <c r="F4" s="35"/>
      <c r="G4" s="36"/>
      <c r="H4" s="45" t="s">
        <v>9</v>
      </c>
      <c r="I4" s="45"/>
      <c r="J4" s="41" t="s">
        <v>12</v>
      </c>
      <c r="K4" s="41"/>
      <c r="L4" s="41"/>
      <c r="M4" s="41" t="s">
        <v>12</v>
      </c>
      <c r="N4" s="41"/>
      <c r="O4" s="41"/>
      <c r="P4" s="42" t="s">
        <v>13</v>
      </c>
      <c r="Q4" s="43"/>
      <c r="R4" s="44"/>
    </row>
    <row r="5" spans="1:18" ht="203.25" customHeight="1" x14ac:dyDescent="0.2">
      <c r="A5" s="31"/>
      <c r="B5" s="33"/>
      <c r="C5" s="33"/>
      <c r="D5" s="33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9" customFormat="1" ht="20.25" customHeight="1" x14ac:dyDescent="0.25">
      <c r="A6" s="23">
        <v>1</v>
      </c>
      <c r="B6" s="25" t="s">
        <v>26</v>
      </c>
      <c r="C6" s="26">
        <v>12960</v>
      </c>
      <c r="D6" s="18" t="s">
        <v>27</v>
      </c>
      <c r="E6" s="13">
        <v>9.5</v>
      </c>
      <c r="F6" s="13">
        <v>9.75</v>
      </c>
      <c r="G6" s="13">
        <v>9.89</v>
      </c>
      <c r="H6" s="14" t="s">
        <v>6</v>
      </c>
      <c r="I6" s="15" t="s">
        <v>6</v>
      </c>
      <c r="J6" s="15">
        <f>AVERAGE(E6:H6)</f>
        <v>9.7133333333333329</v>
      </c>
      <c r="K6" s="16">
        <f>STDEV(E6:H6)</f>
        <v>0.19756855350316618</v>
      </c>
      <c r="L6" s="16">
        <f>K6/J6*100</f>
        <v>2.033993344233008</v>
      </c>
      <c r="M6" s="15">
        <f>AVERAGE(E6:G6)</f>
        <v>9.7133333333333329</v>
      </c>
      <c r="N6" s="12">
        <f>STDEV(E6:G6)</f>
        <v>0.19756855350316618</v>
      </c>
      <c r="O6" s="16">
        <f>N6/M6*100</f>
        <v>2.033993344233008</v>
      </c>
      <c r="P6" s="15" t="s">
        <v>47</v>
      </c>
      <c r="Q6" s="15">
        <f>AVERAGE(E6:G6)</f>
        <v>9.7133333333333329</v>
      </c>
      <c r="R6" s="15">
        <f>Q6*C6</f>
        <v>125884.79999999999</v>
      </c>
    </row>
    <row r="7" spans="1:18" s="19" customFormat="1" ht="17.25" customHeight="1" x14ac:dyDescent="0.25">
      <c r="A7" s="24">
        <v>2</v>
      </c>
      <c r="B7" s="25" t="s">
        <v>28</v>
      </c>
      <c r="C7" s="26">
        <v>60.04</v>
      </c>
      <c r="D7" s="18" t="s">
        <v>23</v>
      </c>
      <c r="E7" s="18">
        <v>195</v>
      </c>
      <c r="F7" s="18">
        <v>173</v>
      </c>
      <c r="G7" s="18">
        <v>187.63</v>
      </c>
      <c r="H7" s="22" t="s">
        <v>24</v>
      </c>
      <c r="I7" s="15" t="s">
        <v>6</v>
      </c>
      <c r="J7" s="15"/>
      <c r="K7" s="16"/>
      <c r="L7" s="16"/>
      <c r="M7" s="16">
        <f>AVERAGE(E7:G7)</f>
        <v>185.21</v>
      </c>
      <c r="N7" s="16">
        <f>STDEV(E7:G7)</f>
        <v>11.197870333237477</v>
      </c>
      <c r="O7" s="16">
        <f>N7/M7*100</f>
        <v>6.0460398106136148</v>
      </c>
      <c r="P7" s="15" t="s">
        <v>48</v>
      </c>
      <c r="Q7" s="15">
        <f>AVERAGE(E7:G7)</f>
        <v>185.21</v>
      </c>
      <c r="R7" s="15">
        <f t="shared" ref="R7:R25" si="0">Q7*C7</f>
        <v>11120.008400000001</v>
      </c>
    </row>
    <row r="8" spans="1:18" s="21" customFormat="1" ht="17.25" customHeight="1" x14ac:dyDescent="0.25">
      <c r="A8" s="23">
        <v>3</v>
      </c>
      <c r="B8" s="25" t="s">
        <v>29</v>
      </c>
      <c r="C8" s="26">
        <v>110</v>
      </c>
      <c r="D8" s="18" t="s">
        <v>23</v>
      </c>
      <c r="E8" s="18">
        <v>420</v>
      </c>
      <c r="F8" s="17">
        <v>458</v>
      </c>
      <c r="G8" s="17">
        <v>393.3</v>
      </c>
      <c r="H8" s="15" t="s">
        <v>6</v>
      </c>
      <c r="I8" s="15" t="s">
        <v>6</v>
      </c>
      <c r="J8" s="15"/>
      <c r="K8" s="16"/>
      <c r="L8" s="16"/>
      <c r="M8" s="15">
        <f t="shared" ref="M8:M25" si="1">AVERAGE(E8:G8)</f>
        <v>423.76666666666665</v>
      </c>
      <c r="N8" s="12">
        <f t="shared" ref="N8:N25" si="2">STDEV(E8:G8)</f>
        <v>32.514048245848024</v>
      </c>
      <c r="O8" s="16">
        <f t="shared" ref="O8:O25" si="3">N8/M8*100</f>
        <v>7.67262996440998</v>
      </c>
      <c r="P8" s="15" t="s">
        <v>49</v>
      </c>
      <c r="Q8" s="15">
        <f t="shared" ref="Q8:Q25" si="4">AVERAGE(E8:G8)</f>
        <v>423.76666666666665</v>
      </c>
      <c r="R8" s="15">
        <f t="shared" si="0"/>
        <v>46614.333333333328</v>
      </c>
    </row>
    <row r="9" spans="1:18" s="21" customFormat="1" ht="17.25" customHeight="1" x14ac:dyDescent="0.25">
      <c r="A9" s="24">
        <v>4</v>
      </c>
      <c r="B9" s="25" t="s">
        <v>30</v>
      </c>
      <c r="C9" s="26">
        <v>60</v>
      </c>
      <c r="D9" s="18" t="s">
        <v>23</v>
      </c>
      <c r="E9" s="18">
        <v>350</v>
      </c>
      <c r="F9" s="17">
        <v>275</v>
      </c>
      <c r="G9" s="17">
        <v>466.9</v>
      </c>
      <c r="H9" s="15" t="s">
        <v>6</v>
      </c>
      <c r="I9" s="15" t="s">
        <v>6</v>
      </c>
      <c r="J9" s="15"/>
      <c r="K9" s="16"/>
      <c r="L9" s="16"/>
      <c r="M9" s="16">
        <f t="shared" si="1"/>
        <v>363.9666666666667</v>
      </c>
      <c r="N9" s="16">
        <f t="shared" si="2"/>
        <v>96.709375622704286</v>
      </c>
      <c r="O9" s="16">
        <f t="shared" si="3"/>
        <v>26.570943022997788</v>
      </c>
      <c r="P9" s="15" t="s">
        <v>50</v>
      </c>
      <c r="Q9" s="15">
        <f t="shared" si="4"/>
        <v>363.9666666666667</v>
      </c>
      <c r="R9" s="15">
        <f t="shared" si="0"/>
        <v>21838</v>
      </c>
    </row>
    <row r="10" spans="1:18" s="21" customFormat="1" ht="17.25" customHeight="1" x14ac:dyDescent="0.25">
      <c r="A10" s="23">
        <v>5</v>
      </c>
      <c r="B10" s="25" t="s">
        <v>31</v>
      </c>
      <c r="C10" s="26">
        <v>110</v>
      </c>
      <c r="D10" s="18" t="s">
        <v>23</v>
      </c>
      <c r="E10" s="18">
        <v>146.19999999999999</v>
      </c>
      <c r="F10" s="17">
        <v>148</v>
      </c>
      <c r="G10" s="17">
        <v>155.25</v>
      </c>
      <c r="H10" s="15" t="s">
        <v>6</v>
      </c>
      <c r="I10" s="15" t="s">
        <v>6</v>
      </c>
      <c r="J10" s="15"/>
      <c r="K10" s="16"/>
      <c r="L10" s="16"/>
      <c r="M10" s="15">
        <f t="shared" si="1"/>
        <v>149.81666666666666</v>
      </c>
      <c r="N10" s="12">
        <f t="shared" si="2"/>
        <v>4.7907028016078579</v>
      </c>
      <c r="O10" s="16">
        <f t="shared" si="3"/>
        <v>3.1977101801810153</v>
      </c>
      <c r="P10" s="15" t="s">
        <v>51</v>
      </c>
      <c r="Q10" s="15">
        <f t="shared" si="4"/>
        <v>149.81666666666666</v>
      </c>
      <c r="R10" s="15">
        <f t="shared" si="0"/>
        <v>16479.833333333332</v>
      </c>
    </row>
    <row r="11" spans="1:18" s="21" customFormat="1" ht="17.25" customHeight="1" x14ac:dyDescent="0.25">
      <c r="A11" s="24">
        <v>6</v>
      </c>
      <c r="B11" s="25" t="s">
        <v>32</v>
      </c>
      <c r="C11" s="26">
        <v>120</v>
      </c>
      <c r="D11" s="18" t="s">
        <v>23</v>
      </c>
      <c r="E11" s="18">
        <v>77</v>
      </c>
      <c r="F11" s="17">
        <v>68</v>
      </c>
      <c r="G11" s="17">
        <v>75.900000000000006</v>
      </c>
      <c r="H11" s="15" t="s">
        <v>6</v>
      </c>
      <c r="I11" s="15" t="s">
        <v>6</v>
      </c>
      <c r="J11" s="15"/>
      <c r="K11" s="16"/>
      <c r="L11" s="16"/>
      <c r="M11" s="16">
        <f t="shared" si="1"/>
        <v>73.63333333333334</v>
      </c>
      <c r="N11" s="16">
        <f t="shared" si="2"/>
        <v>4.9095145720665041</v>
      </c>
      <c r="O11" s="16">
        <f t="shared" si="3"/>
        <v>6.6675163948390725</v>
      </c>
      <c r="P11" s="15" t="s">
        <v>52</v>
      </c>
      <c r="Q11" s="15">
        <f t="shared" si="4"/>
        <v>73.63333333333334</v>
      </c>
      <c r="R11" s="15">
        <f t="shared" si="0"/>
        <v>8836</v>
      </c>
    </row>
    <row r="12" spans="1:18" s="21" customFormat="1" ht="17.25" customHeight="1" x14ac:dyDescent="0.25">
      <c r="A12" s="23">
        <v>7</v>
      </c>
      <c r="B12" s="25" t="s">
        <v>33</v>
      </c>
      <c r="C12" s="26">
        <v>47.96</v>
      </c>
      <c r="D12" s="18" t="s">
        <v>23</v>
      </c>
      <c r="E12" s="18">
        <v>152</v>
      </c>
      <c r="F12" s="17">
        <v>156</v>
      </c>
      <c r="G12" s="17">
        <v>144.27000000000001</v>
      </c>
      <c r="H12" s="15" t="s">
        <v>6</v>
      </c>
      <c r="I12" s="15" t="s">
        <v>6</v>
      </c>
      <c r="J12" s="15"/>
      <c r="K12" s="16"/>
      <c r="L12" s="16"/>
      <c r="M12" s="15">
        <f t="shared" si="1"/>
        <v>150.75666666666666</v>
      </c>
      <c r="N12" s="12">
        <f t="shared" si="2"/>
        <v>5.9630221644174082</v>
      </c>
      <c r="O12" s="16">
        <f t="shared" si="3"/>
        <v>3.9553953375753919</v>
      </c>
      <c r="P12" s="15" t="s">
        <v>53</v>
      </c>
      <c r="Q12" s="15">
        <f t="shared" si="4"/>
        <v>150.75666666666666</v>
      </c>
      <c r="R12" s="15">
        <f t="shared" si="0"/>
        <v>7230.2897333333331</v>
      </c>
    </row>
    <row r="13" spans="1:18" s="21" customFormat="1" ht="17.25" customHeight="1" x14ac:dyDescent="0.25">
      <c r="A13" s="24">
        <v>8</v>
      </c>
      <c r="B13" s="25" t="s">
        <v>34</v>
      </c>
      <c r="C13" s="26">
        <v>960</v>
      </c>
      <c r="D13" s="18" t="s">
        <v>23</v>
      </c>
      <c r="E13" s="18">
        <v>123</v>
      </c>
      <c r="F13" s="17">
        <v>96</v>
      </c>
      <c r="G13" s="17">
        <v>53.67</v>
      </c>
      <c r="H13" s="15" t="s">
        <v>6</v>
      </c>
      <c r="I13" s="15" t="s">
        <v>6</v>
      </c>
      <c r="J13" s="15"/>
      <c r="K13" s="16"/>
      <c r="L13" s="16"/>
      <c r="M13" s="16">
        <f t="shared" si="1"/>
        <v>90.89</v>
      </c>
      <c r="N13" s="16">
        <f t="shared" si="2"/>
        <v>34.946334571740095</v>
      </c>
      <c r="O13" s="16">
        <f t="shared" si="3"/>
        <v>38.449042327802943</v>
      </c>
      <c r="P13" s="15" t="s">
        <v>54</v>
      </c>
      <c r="Q13" s="15">
        <f t="shared" si="4"/>
        <v>90.89</v>
      </c>
      <c r="R13" s="15">
        <f t="shared" si="0"/>
        <v>87254.399999999994</v>
      </c>
    </row>
    <row r="14" spans="1:18" s="21" customFormat="1" ht="17.25" customHeight="1" x14ac:dyDescent="0.25">
      <c r="A14" s="23">
        <v>9</v>
      </c>
      <c r="B14" s="25" t="s">
        <v>35</v>
      </c>
      <c r="C14" s="26">
        <v>288</v>
      </c>
      <c r="D14" s="18" t="s">
        <v>23</v>
      </c>
      <c r="E14" s="18">
        <v>96.5</v>
      </c>
      <c r="F14" s="17">
        <v>87.2</v>
      </c>
      <c r="G14" s="17">
        <v>84.62</v>
      </c>
      <c r="H14" s="15" t="s">
        <v>6</v>
      </c>
      <c r="I14" s="15" t="s">
        <v>6</v>
      </c>
      <c r="J14" s="15"/>
      <c r="K14" s="16"/>
      <c r="L14" s="16"/>
      <c r="M14" s="16">
        <f t="shared" si="1"/>
        <v>89.44</v>
      </c>
      <c r="N14" s="16">
        <f t="shared" si="2"/>
        <v>6.2487438737717502</v>
      </c>
      <c r="O14" s="16">
        <f t="shared" si="3"/>
        <v>6.9865204313190405</v>
      </c>
      <c r="P14" s="15" t="s">
        <v>55</v>
      </c>
      <c r="Q14" s="15">
        <f t="shared" si="4"/>
        <v>89.44</v>
      </c>
      <c r="R14" s="15">
        <f t="shared" si="0"/>
        <v>25758.720000000001</v>
      </c>
    </row>
    <row r="15" spans="1:18" s="21" customFormat="1" ht="17.25" customHeight="1" x14ac:dyDescent="0.25">
      <c r="A15" s="24">
        <v>10</v>
      </c>
      <c r="B15" s="25" t="s">
        <v>36</v>
      </c>
      <c r="C15" s="26">
        <v>60.8</v>
      </c>
      <c r="D15" s="18" t="s">
        <v>23</v>
      </c>
      <c r="E15" s="18">
        <v>126</v>
      </c>
      <c r="F15" s="17">
        <v>120</v>
      </c>
      <c r="G15" s="17">
        <v>109.25</v>
      </c>
      <c r="H15" s="15" t="s">
        <v>6</v>
      </c>
      <c r="I15" s="15" t="s">
        <v>6</v>
      </c>
      <c r="J15" s="15"/>
      <c r="K15" s="16"/>
      <c r="L15" s="16"/>
      <c r="M15" s="15">
        <f t="shared" si="1"/>
        <v>118.41666666666667</v>
      </c>
      <c r="N15" s="12">
        <f t="shared" si="2"/>
        <v>8.4865089013877402</v>
      </c>
      <c r="O15" s="16">
        <f t="shared" si="3"/>
        <v>7.1666507260135734</v>
      </c>
      <c r="P15" s="15" t="s">
        <v>56</v>
      </c>
      <c r="Q15" s="15">
        <f t="shared" si="4"/>
        <v>118.41666666666667</v>
      </c>
      <c r="R15" s="15">
        <f t="shared" si="0"/>
        <v>7199.7333333333336</v>
      </c>
    </row>
    <row r="16" spans="1:18" s="21" customFormat="1" ht="17.25" customHeight="1" x14ac:dyDescent="0.25">
      <c r="A16" s="23">
        <v>11</v>
      </c>
      <c r="B16" s="25" t="s">
        <v>37</v>
      </c>
      <c r="C16" s="26">
        <v>1152</v>
      </c>
      <c r="D16" s="18" t="s">
        <v>46</v>
      </c>
      <c r="E16" s="18">
        <v>55</v>
      </c>
      <c r="F16" s="17">
        <v>60</v>
      </c>
      <c r="G16" s="17">
        <v>34.5</v>
      </c>
      <c r="H16" s="15" t="s">
        <v>6</v>
      </c>
      <c r="I16" s="15" t="s">
        <v>6</v>
      </c>
      <c r="J16" s="15"/>
      <c r="K16" s="16"/>
      <c r="L16" s="16"/>
      <c r="M16" s="16">
        <f t="shared" si="1"/>
        <v>49.833333333333336</v>
      </c>
      <c r="N16" s="16">
        <f t="shared" si="2"/>
        <v>13.512340039139538</v>
      </c>
      <c r="O16" s="16">
        <f t="shared" si="3"/>
        <v>27.115063623691377</v>
      </c>
      <c r="P16" s="15" t="s">
        <v>57</v>
      </c>
      <c r="Q16" s="15">
        <f t="shared" si="4"/>
        <v>49.833333333333336</v>
      </c>
      <c r="R16" s="15">
        <f t="shared" si="0"/>
        <v>57408</v>
      </c>
    </row>
    <row r="17" spans="1:18" s="21" customFormat="1" ht="17.25" customHeight="1" x14ac:dyDescent="0.25">
      <c r="A17" s="24">
        <v>12</v>
      </c>
      <c r="B17" s="25" t="s">
        <v>38</v>
      </c>
      <c r="C17" s="26">
        <v>216</v>
      </c>
      <c r="D17" s="18" t="s">
        <v>46</v>
      </c>
      <c r="E17" s="18">
        <v>65</v>
      </c>
      <c r="F17" s="17">
        <v>60</v>
      </c>
      <c r="G17" s="17">
        <v>44.85</v>
      </c>
      <c r="H17" s="15" t="s">
        <v>6</v>
      </c>
      <c r="I17" s="15" t="s">
        <v>6</v>
      </c>
      <c r="J17" s="15"/>
      <c r="K17" s="16"/>
      <c r="L17" s="16"/>
      <c r="M17" s="15">
        <f t="shared" si="1"/>
        <v>56.616666666666667</v>
      </c>
      <c r="N17" s="12">
        <f t="shared" si="2"/>
        <v>10.49241789738346</v>
      </c>
      <c r="O17" s="16">
        <f t="shared" si="3"/>
        <v>18.53238368687099</v>
      </c>
      <c r="P17" s="15" t="s">
        <v>58</v>
      </c>
      <c r="Q17" s="15">
        <f t="shared" si="4"/>
        <v>56.616666666666667</v>
      </c>
      <c r="R17" s="15">
        <f t="shared" si="0"/>
        <v>12229.2</v>
      </c>
    </row>
    <row r="18" spans="1:18" s="21" customFormat="1" ht="17.25" customHeight="1" x14ac:dyDescent="0.25">
      <c r="A18" s="23">
        <v>13</v>
      </c>
      <c r="B18" s="25" t="s">
        <v>39</v>
      </c>
      <c r="C18" s="26">
        <v>6</v>
      </c>
      <c r="D18" s="18" t="s">
        <v>23</v>
      </c>
      <c r="E18" s="18">
        <v>115</v>
      </c>
      <c r="F18" s="17">
        <v>145</v>
      </c>
      <c r="G18" s="17">
        <v>138</v>
      </c>
      <c r="H18" s="15" t="s">
        <v>6</v>
      </c>
      <c r="I18" s="15" t="s">
        <v>6</v>
      </c>
      <c r="J18" s="15"/>
      <c r="K18" s="16"/>
      <c r="L18" s="16"/>
      <c r="M18" s="16">
        <f t="shared" si="1"/>
        <v>132.66666666666666</v>
      </c>
      <c r="N18" s="16">
        <f t="shared" si="2"/>
        <v>15.695009822658072</v>
      </c>
      <c r="O18" s="16">
        <f t="shared" si="3"/>
        <v>11.830409414063874</v>
      </c>
      <c r="P18" s="15" t="s">
        <v>59</v>
      </c>
      <c r="Q18" s="15">
        <f t="shared" si="4"/>
        <v>132.66666666666666</v>
      </c>
      <c r="R18" s="15">
        <f t="shared" si="0"/>
        <v>796</v>
      </c>
    </row>
    <row r="19" spans="1:18" s="21" customFormat="1" ht="17.25" customHeight="1" x14ac:dyDescent="0.25">
      <c r="A19" s="24">
        <v>14</v>
      </c>
      <c r="B19" s="25" t="s">
        <v>40</v>
      </c>
      <c r="C19" s="26">
        <v>120</v>
      </c>
      <c r="D19" s="18" t="s">
        <v>23</v>
      </c>
      <c r="E19" s="18">
        <v>520</v>
      </c>
      <c r="F19" s="17">
        <v>565</v>
      </c>
      <c r="G19" s="17">
        <v>598.96</v>
      </c>
      <c r="H19" s="15" t="s">
        <v>6</v>
      </c>
      <c r="I19" s="15" t="s">
        <v>6</v>
      </c>
      <c r="J19" s="15"/>
      <c r="K19" s="16"/>
      <c r="L19" s="16"/>
      <c r="M19" s="15">
        <f t="shared" si="1"/>
        <v>561.32000000000005</v>
      </c>
      <c r="N19" s="12">
        <f t="shared" si="2"/>
        <v>39.608423346555988</v>
      </c>
      <c r="O19" s="16">
        <f t="shared" si="3"/>
        <v>7.0563000332352281</v>
      </c>
      <c r="P19" s="15" t="s">
        <v>60</v>
      </c>
      <c r="Q19" s="15">
        <f t="shared" si="4"/>
        <v>561.32000000000005</v>
      </c>
      <c r="R19" s="15">
        <f t="shared" si="0"/>
        <v>67358.400000000009</v>
      </c>
    </row>
    <row r="20" spans="1:18" s="21" customFormat="1" ht="17.25" customHeight="1" x14ac:dyDescent="0.25">
      <c r="A20" s="23">
        <v>15</v>
      </c>
      <c r="B20" s="25" t="s">
        <v>41</v>
      </c>
      <c r="C20" s="26">
        <v>120.4</v>
      </c>
      <c r="D20" s="18" t="s">
        <v>23</v>
      </c>
      <c r="E20" s="18">
        <v>97</v>
      </c>
      <c r="F20" s="17">
        <v>100</v>
      </c>
      <c r="G20" s="17">
        <v>105.42</v>
      </c>
      <c r="H20" s="15" t="s">
        <v>6</v>
      </c>
      <c r="I20" s="15" t="s">
        <v>6</v>
      </c>
      <c r="J20" s="15"/>
      <c r="K20" s="16"/>
      <c r="L20" s="16"/>
      <c r="M20" s="16">
        <f t="shared" si="1"/>
        <v>100.80666666666667</v>
      </c>
      <c r="N20" s="16">
        <f t="shared" si="2"/>
        <v>4.2675676132116926</v>
      </c>
      <c r="O20" s="16">
        <f t="shared" si="3"/>
        <v>4.2334180410141782</v>
      </c>
      <c r="P20" s="15" t="s">
        <v>61</v>
      </c>
      <c r="Q20" s="15">
        <f t="shared" si="4"/>
        <v>100.80666666666667</v>
      </c>
      <c r="R20" s="15">
        <f t="shared" si="0"/>
        <v>12137.122666666668</v>
      </c>
    </row>
    <row r="21" spans="1:18" s="21" customFormat="1" ht="17.25" customHeight="1" x14ac:dyDescent="0.25">
      <c r="A21" s="24">
        <v>16</v>
      </c>
      <c r="B21" s="25" t="s">
        <v>42</v>
      </c>
      <c r="C21" s="26">
        <v>156</v>
      </c>
      <c r="D21" s="18" t="s">
        <v>23</v>
      </c>
      <c r="E21" s="18">
        <v>125.6</v>
      </c>
      <c r="F21" s="17">
        <v>138</v>
      </c>
      <c r="G21" s="17">
        <v>123.63</v>
      </c>
      <c r="H21" s="15" t="s">
        <v>6</v>
      </c>
      <c r="I21" s="15" t="s">
        <v>6</v>
      </c>
      <c r="J21" s="15"/>
      <c r="K21" s="16"/>
      <c r="L21" s="16"/>
      <c r="M21" s="15">
        <f t="shared" si="1"/>
        <v>129.07666666666668</v>
      </c>
      <c r="N21" s="12">
        <f t="shared" si="2"/>
        <v>7.7903551480874977</v>
      </c>
      <c r="O21" s="16">
        <f t="shared" si="3"/>
        <v>6.0354480397341348</v>
      </c>
      <c r="P21" s="15" t="s">
        <v>62</v>
      </c>
      <c r="Q21" s="15">
        <f t="shared" si="4"/>
        <v>129.07666666666668</v>
      </c>
      <c r="R21" s="15">
        <f t="shared" si="0"/>
        <v>20135.960000000003</v>
      </c>
    </row>
    <row r="22" spans="1:18" s="21" customFormat="1" ht="17.25" customHeight="1" x14ac:dyDescent="0.25">
      <c r="A22" s="23">
        <v>17</v>
      </c>
      <c r="B22" s="25" t="s">
        <v>43</v>
      </c>
      <c r="C22" s="26">
        <v>2</v>
      </c>
      <c r="D22" s="18" t="s">
        <v>23</v>
      </c>
      <c r="E22" s="18">
        <v>285</v>
      </c>
      <c r="F22" s="17">
        <v>295</v>
      </c>
      <c r="G22" s="17">
        <v>265.32</v>
      </c>
      <c r="H22" s="15" t="s">
        <v>6</v>
      </c>
      <c r="I22" s="15" t="s">
        <v>6</v>
      </c>
      <c r="J22" s="15"/>
      <c r="K22" s="16"/>
      <c r="L22" s="16"/>
      <c r="M22" s="16">
        <f t="shared" si="1"/>
        <v>281.77333333333331</v>
      </c>
      <c r="N22" s="16">
        <f t="shared" si="2"/>
        <v>15.100799095853619</v>
      </c>
      <c r="O22" s="16">
        <f t="shared" si="3"/>
        <v>5.3592009283538609</v>
      </c>
      <c r="P22" s="15">
        <v>574.94000000000005</v>
      </c>
      <c r="Q22" s="15">
        <f t="shared" si="4"/>
        <v>281.77333333333331</v>
      </c>
      <c r="R22" s="15">
        <f t="shared" si="0"/>
        <v>563.54666666666662</v>
      </c>
    </row>
    <row r="23" spans="1:18" s="21" customFormat="1" ht="17.25" customHeight="1" x14ac:dyDescent="0.25">
      <c r="A23" s="24">
        <v>18</v>
      </c>
      <c r="B23" s="25" t="s">
        <v>44</v>
      </c>
      <c r="C23" s="26">
        <v>112.14</v>
      </c>
      <c r="D23" s="18" t="s">
        <v>23</v>
      </c>
      <c r="E23" s="18">
        <v>110</v>
      </c>
      <c r="F23" s="17">
        <v>122</v>
      </c>
      <c r="G23" s="17">
        <v>107.7</v>
      </c>
      <c r="H23" s="15" t="s">
        <v>6</v>
      </c>
      <c r="I23" s="15" t="s">
        <v>6</v>
      </c>
      <c r="J23" s="15"/>
      <c r="K23" s="16"/>
      <c r="L23" s="16"/>
      <c r="M23" s="15">
        <f t="shared" si="1"/>
        <v>113.23333333333333</v>
      </c>
      <c r="N23" s="12">
        <f t="shared" si="2"/>
        <v>7.6787585802220217</v>
      </c>
      <c r="O23" s="16">
        <f t="shared" si="3"/>
        <v>6.7813587696985769</v>
      </c>
      <c r="P23" s="15" t="s">
        <v>63</v>
      </c>
      <c r="Q23" s="15">
        <f t="shared" si="4"/>
        <v>113.23333333333333</v>
      </c>
      <c r="R23" s="15">
        <f t="shared" si="0"/>
        <v>12697.986000000001</v>
      </c>
    </row>
    <row r="24" spans="1:18" s="21" customFormat="1" ht="17.25" customHeight="1" x14ac:dyDescent="0.25">
      <c r="A24" s="23">
        <v>19</v>
      </c>
      <c r="B24" s="25" t="s">
        <v>45</v>
      </c>
      <c r="C24" s="26">
        <v>196</v>
      </c>
      <c r="D24" s="18" t="s">
        <v>23</v>
      </c>
      <c r="E24" s="18">
        <v>135.6</v>
      </c>
      <c r="F24" s="17">
        <v>126</v>
      </c>
      <c r="G24" s="17">
        <v>128.80000000000001</v>
      </c>
      <c r="H24" s="15" t="s">
        <v>6</v>
      </c>
      <c r="I24" s="15" t="s">
        <v>6</v>
      </c>
      <c r="J24" s="15"/>
      <c r="K24" s="16"/>
      <c r="L24" s="16"/>
      <c r="M24" s="16">
        <f t="shared" si="1"/>
        <v>130.13333333333335</v>
      </c>
      <c r="N24" s="16">
        <f t="shared" si="2"/>
        <v>4.9369356217529603</v>
      </c>
      <c r="O24" s="16">
        <f t="shared" si="3"/>
        <v>3.7937517585191802</v>
      </c>
      <c r="P24" s="15" t="s">
        <v>64</v>
      </c>
      <c r="Q24" s="15">
        <f t="shared" si="4"/>
        <v>130.13333333333335</v>
      </c>
      <c r="R24" s="15">
        <f t="shared" si="0"/>
        <v>25506.133333333339</v>
      </c>
    </row>
    <row r="25" spans="1:18" s="21" customFormat="1" ht="17.25" customHeight="1" x14ac:dyDescent="0.25">
      <c r="A25" s="24">
        <v>20</v>
      </c>
      <c r="B25" s="25" t="s">
        <v>66</v>
      </c>
      <c r="C25" s="26">
        <v>600</v>
      </c>
      <c r="D25" s="18" t="s">
        <v>46</v>
      </c>
      <c r="E25" s="18">
        <v>152.5</v>
      </c>
      <c r="F25" s="17">
        <v>148</v>
      </c>
      <c r="G25" s="17">
        <v>144.13</v>
      </c>
      <c r="H25" s="15" t="s">
        <v>6</v>
      </c>
      <c r="I25" s="15" t="s">
        <v>6</v>
      </c>
      <c r="J25" s="15"/>
      <c r="K25" s="16"/>
      <c r="L25" s="16"/>
      <c r="M25" s="15">
        <f t="shared" si="1"/>
        <v>148.21</v>
      </c>
      <c r="N25" s="12">
        <f t="shared" si="2"/>
        <v>4.1889497490421181</v>
      </c>
      <c r="O25" s="16">
        <f t="shared" si="3"/>
        <v>2.8263610748546779</v>
      </c>
      <c r="P25" s="15">
        <v>96</v>
      </c>
      <c r="Q25" s="15">
        <f t="shared" si="4"/>
        <v>148.21</v>
      </c>
      <c r="R25" s="15">
        <f t="shared" si="0"/>
        <v>88926</v>
      </c>
    </row>
    <row r="26" spans="1:18" s="2" customFormat="1" ht="30.75" customHeight="1" x14ac:dyDescent="0.25">
      <c r="A26" s="37" t="s">
        <v>11</v>
      </c>
      <c r="B26" s="38"/>
      <c r="C26" s="38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9"/>
      <c r="R26" s="15">
        <v>655943.42000000004</v>
      </c>
    </row>
    <row r="27" spans="1:18" ht="78" customHeight="1" x14ac:dyDescent="0.25">
      <c r="A27" s="40" t="s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 ht="15.75" customHeight="1" x14ac:dyDescent="0.3">
      <c r="A28" s="10" t="s">
        <v>17</v>
      </c>
      <c r="B28" s="10"/>
      <c r="C28" s="9"/>
      <c r="D28" s="9"/>
      <c r="E28" s="20" t="s">
        <v>65</v>
      </c>
      <c r="F28" s="9"/>
      <c r="G28" s="9"/>
      <c r="H28" s="9" t="s">
        <v>21</v>
      </c>
    </row>
    <row r="29" spans="1:18" s="3" customFormat="1" ht="15" customHeight="1" x14ac:dyDescent="0.25">
      <c r="A29" s="28"/>
      <c r="B29" s="28"/>
      <c r="C29" s="28"/>
      <c r="D29" s="4"/>
      <c r="E29" s="11"/>
      <c r="F29" s="11"/>
      <c r="G29" s="11"/>
      <c r="H29" s="11"/>
      <c r="M29" s="1"/>
      <c r="N29" s="1"/>
      <c r="O29" s="1"/>
    </row>
    <row r="59" spans="1:18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1:1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1:1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1:1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1:1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1:1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</sheetData>
  <mergeCells count="15">
    <mergeCell ref="P1:R1"/>
    <mergeCell ref="A59:R73"/>
    <mergeCell ref="A29:C29"/>
    <mergeCell ref="A3:R3"/>
    <mergeCell ref="A4:A5"/>
    <mergeCell ref="C4:C5"/>
    <mergeCell ref="D4:D5"/>
    <mergeCell ref="B4:B5"/>
    <mergeCell ref="E4:G4"/>
    <mergeCell ref="A26:Q26"/>
    <mergeCell ref="A27:R27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2020-04-16T13:22:01Z</cp:lastPrinted>
  <dcterms:created xsi:type="dcterms:W3CDTF">2014-01-15T18:15:09Z</dcterms:created>
  <dcterms:modified xsi:type="dcterms:W3CDTF">2021-11-03T07:26:49Z</dcterms:modified>
</cp:coreProperties>
</file>