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Лист1!$A$1:$H$10</definedName>
  </definedNames>
  <calcPr calcId="145621"/>
</workbook>
</file>

<file path=xl/calcChain.xml><?xml version="1.0" encoding="utf-8"?>
<calcChain xmlns="http://schemas.openxmlformats.org/spreadsheetml/2006/main">
  <c r="E6" i="1" l="1"/>
  <c r="E8" i="1" l="1"/>
  <c r="G8" i="1" s="1"/>
  <c r="H8" i="1" s="1"/>
  <c r="E7" i="1"/>
  <c r="G7" i="1" s="1"/>
  <c r="H7" i="1" s="1"/>
  <c r="G6" i="1"/>
  <c r="H6" i="1" s="1"/>
  <c r="H9" i="1" l="1"/>
  <c r="G9" i="1"/>
</calcChain>
</file>

<file path=xl/sharedStrings.xml><?xml version="1.0" encoding="utf-8"?>
<sst xmlns="http://schemas.openxmlformats.org/spreadsheetml/2006/main" count="14" uniqueCount="12">
  <si>
    <t>Наименование товара</t>
  </si>
  <si>
    <t>Ед. изм.</t>
  </si>
  <si>
    <t>Цена за единицу без НДС, руб.</t>
  </si>
  <si>
    <t>Бензин автомобильный марки Аи-92</t>
  </si>
  <si>
    <t>литр</t>
  </si>
  <si>
    <t>Бензин автомобильный марки Аи-95</t>
  </si>
  <si>
    <t>Дизельное топливо</t>
  </si>
  <si>
    <t>Сумма без НДС</t>
  </si>
  <si>
    <t>Сумма с НДС 20%</t>
  </si>
  <si>
    <t>Ориентировочный объем</t>
  </si>
  <si>
    <t>Расчет объемов и цен на бензин апрель-июнь 2021 год (2 квартал)</t>
  </si>
  <si>
    <t>Цена за единицу с учетом НДС, руб. 
"ЮКОМП"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</si>
</sst>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2" fontId="2" fillId="0" borderId="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3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/>
    <xf numFmtId="0" fontId="6" fillId="0" borderId="1" xfId="0" applyFont="1" applyBorder="1"/>
    <xf numFmtId="3" fontId="6" fillId="0" borderId="1" xfId="0" applyNumberFormat="1" applyFont="1" applyBorder="1"/>
    <xf numFmtId="43" fontId="5" fillId="0" borderId="1" xfId="1" applyFont="1" applyBorder="1"/>
    <xf numFmtId="0" fontId="0" fillId="0" borderId="0" xfId="0" applyAlignment="1">
      <alignment wrapText="1"/>
    </xf>
    <xf numFmtId="43" fontId="7" fillId="0" borderId="0" xfId="1" applyFont="1"/>
    <xf numFmtId="43" fontId="7" fillId="0" borderId="0" xfId="0" applyNumberFormat="1" applyFont="1"/>
    <xf numFmtId="43" fontId="8" fillId="0" borderId="0" xfId="1" applyFont="1"/>
    <xf numFmtId="3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zoomScaleNormal="100" workbookViewId="0">
      <selection activeCell="I14" sqref="I14"/>
    </sheetView>
  </sheetViews>
  <sheetFormatPr defaultRowHeight="15" x14ac:dyDescent="0.25"/>
  <cols>
    <col min="1" max="1" width="10.85546875" customWidth="1"/>
    <col min="2" max="2" width="23" customWidth="1"/>
    <col min="3" max="3" width="12.85546875" customWidth="1"/>
    <col min="4" max="4" width="21.42578125" customWidth="1"/>
    <col min="5" max="5" width="20.7109375" customWidth="1"/>
    <col min="6" max="6" width="24.140625" customWidth="1"/>
    <col min="7" max="7" width="18.42578125" customWidth="1"/>
    <col min="8" max="8" width="18.5703125" customWidth="1"/>
    <col min="9" max="9" width="13.28515625" bestFit="1" customWidth="1"/>
  </cols>
  <sheetData>
    <row r="2" spans="1:9" x14ac:dyDescent="0.25">
      <c r="A2" s="20" t="s">
        <v>10</v>
      </c>
      <c r="B2" s="21"/>
      <c r="C2" s="21"/>
      <c r="D2" s="21"/>
      <c r="E2" s="21"/>
      <c r="F2" s="21"/>
      <c r="G2" s="21"/>
      <c r="H2" s="21"/>
    </row>
    <row r="4" spans="1:9" ht="35.25" customHeight="1" x14ac:dyDescent="0.25">
      <c r="A4" s="23"/>
      <c r="B4" s="22" t="s">
        <v>0</v>
      </c>
      <c r="C4" s="22" t="s">
        <v>1</v>
      </c>
      <c r="D4" s="24" t="s">
        <v>9</v>
      </c>
      <c r="E4" s="22" t="s">
        <v>2</v>
      </c>
      <c r="F4" s="22" t="s">
        <v>11</v>
      </c>
      <c r="G4" s="22" t="s">
        <v>7</v>
      </c>
      <c r="H4" s="22" t="s">
        <v>8</v>
      </c>
    </row>
    <row r="5" spans="1:9" ht="27" customHeight="1" x14ac:dyDescent="0.25">
      <c r="A5" s="23"/>
      <c r="B5" s="22"/>
      <c r="C5" s="22"/>
      <c r="D5" s="25"/>
      <c r="E5" s="22"/>
      <c r="F5" s="22"/>
      <c r="G5" s="22"/>
      <c r="H5" s="22"/>
    </row>
    <row r="6" spans="1:9" ht="47.25" x14ac:dyDescent="0.25">
      <c r="A6" s="2">
        <v>1</v>
      </c>
      <c r="B6" s="5" t="s">
        <v>3</v>
      </c>
      <c r="C6" s="6" t="s">
        <v>4</v>
      </c>
      <c r="D6" s="16">
        <v>38000</v>
      </c>
      <c r="E6" s="26">
        <f>F6/1.2</f>
        <v>43.558333333333337</v>
      </c>
      <c r="F6" s="27">
        <v>52.27</v>
      </c>
      <c r="G6" s="7">
        <f>E6*D6</f>
        <v>1655216.6666666667</v>
      </c>
      <c r="H6" s="8">
        <f>G6*1.2</f>
        <v>1986260</v>
      </c>
    </row>
    <row r="7" spans="1:9" ht="47.25" x14ac:dyDescent="0.25">
      <c r="A7" s="2">
        <v>2</v>
      </c>
      <c r="B7" s="5" t="s">
        <v>5</v>
      </c>
      <c r="C7" s="6" t="s">
        <v>4</v>
      </c>
      <c r="D7" s="16">
        <v>10000</v>
      </c>
      <c r="E7" s="26">
        <f t="shared" ref="E7" si="0">F7/1.2</f>
        <v>46.258333333333333</v>
      </c>
      <c r="F7" s="27">
        <v>55.51</v>
      </c>
      <c r="G7" s="7">
        <f t="shared" ref="G7" si="1">E7*D7</f>
        <v>462583.33333333331</v>
      </c>
      <c r="H7" s="8">
        <f t="shared" ref="H7:H8" si="2">G7*1.2</f>
        <v>555100</v>
      </c>
    </row>
    <row r="8" spans="1:9" ht="15.75" x14ac:dyDescent="0.25">
      <c r="A8" s="2">
        <v>3</v>
      </c>
      <c r="B8" s="5" t="s">
        <v>6</v>
      </c>
      <c r="C8" s="6" t="s">
        <v>4</v>
      </c>
      <c r="D8" s="16">
        <v>15500</v>
      </c>
      <c r="E8" s="26">
        <f>F8/1.2</f>
        <v>47.391666666666666</v>
      </c>
      <c r="F8" s="27">
        <v>56.87</v>
      </c>
      <c r="G8" s="7">
        <f>D8*E8</f>
        <v>734570.83333333337</v>
      </c>
      <c r="H8" s="8">
        <f t="shared" si="2"/>
        <v>881485</v>
      </c>
    </row>
    <row r="9" spans="1:9" ht="15.75" x14ac:dyDescent="0.25">
      <c r="A9" s="9"/>
      <c r="B9" s="9"/>
      <c r="C9" s="9"/>
      <c r="D9" s="10"/>
      <c r="E9" s="18"/>
      <c r="F9" s="19"/>
      <c r="G9" s="17">
        <f>SUM(G6:G8)</f>
        <v>2852370.8333333335</v>
      </c>
      <c r="H9" s="11">
        <f>SUM(H6:H8)</f>
        <v>3422845</v>
      </c>
      <c r="I9" s="3"/>
    </row>
    <row r="10" spans="1:9" ht="15.75" x14ac:dyDescent="0.25">
      <c r="E10" s="1"/>
      <c r="H10" s="15">
        <v>3450000</v>
      </c>
    </row>
    <row r="12" spans="1:9" x14ac:dyDescent="0.25">
      <c r="G12" s="4"/>
    </row>
    <row r="15" spans="1:9" ht="15.75" x14ac:dyDescent="0.25">
      <c r="A15" s="12"/>
      <c r="B15" s="13"/>
    </row>
    <row r="16" spans="1:9" ht="33" customHeight="1" x14ac:dyDescent="0.25">
      <c r="A16" s="12"/>
      <c r="B16" s="14"/>
    </row>
  </sheetData>
  <mergeCells count="9">
    <mergeCell ref="A2:H2"/>
    <mergeCell ref="H4:H5"/>
    <mergeCell ref="A4:A5"/>
    <mergeCell ref="B4:B5"/>
    <mergeCell ref="C4:C5"/>
    <mergeCell ref="E4:E5"/>
    <mergeCell ref="F4:F5"/>
    <mergeCell ref="G4:G5"/>
    <mergeCell ref="D4:D5"/>
  </mergeCells>
  <pageMargins left="0.23622047244094491" right="0.23622047244094491" top="0.74803149606299213" bottom="0.74803149606299213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WrkPk</dc:creator>
  <cp:lastModifiedBy>Markelova</cp:lastModifiedBy>
  <cp:lastPrinted>2021-01-29T06:15:06Z</cp:lastPrinted>
  <dcterms:created xsi:type="dcterms:W3CDTF">2019-01-15T06:45:25Z</dcterms:created>
  <dcterms:modified xsi:type="dcterms:W3CDTF">2021-03-01T07:37:09Z</dcterms:modified>
</cp:coreProperties>
</file>