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7" i="1"/>
  <c r="H17" l="1"/>
  <c r="J17" s="1"/>
  <c r="K17" l="1"/>
  <c r="K18" l="1"/>
</calcChain>
</file>

<file path=xl/sharedStrings.xml><?xml version="1.0" encoding="utf-8"?>
<sst xmlns="http://schemas.openxmlformats.org/spreadsheetml/2006/main" count="30" uniqueCount="29">
  <si>
    <t>Основные характеристики объекта закупки</t>
  </si>
  <si>
    <t>Прилагается</t>
  </si>
  <si>
    <t>Наименование</t>
  </si>
  <si>
    <t>Количество</t>
  </si>
  <si>
    <t>Ед.изм.</t>
  </si>
  <si>
    <t>Средняя арифметическая величина цены единицы продукции</t>
  </si>
  <si>
    <t>Среднее квадратичное отклонение</t>
  </si>
  <si>
    <t>Коэфициент вариации (%)</t>
  </si>
  <si>
    <t>Цена за ед. Исполнитель №1</t>
  </si>
  <si>
    <t>Цена за ед. Исполнитель №2</t>
  </si>
  <si>
    <t>Цена за ед. Исполнитель №3</t>
  </si>
  <si>
    <t>Дата составления</t>
  </si>
  <si>
    <t>Обоснование начальной (максимальной) цены договора</t>
  </si>
  <si>
    <t>Используемый метод определения НМЦД с обоснованием:</t>
  </si>
  <si>
    <t>Для определения НМЦД применялся метод сопоставимых рыночных цен (анализа рынка). Использовалась общедоступная информация о рыночных ценах услуг.</t>
  </si>
  <si>
    <t xml:space="preserve">НМЦД  </t>
  </si>
  <si>
    <t xml:space="preserve">Начальная (максимальная) цена договора включает в себя полную стоимость расходов, связанных с оказанием услуг, в том числе расходов на уплату налогов, сборов, страхование, расходов по оплате стоимости сторонних организаций и третьих лиц и другие обязательные платежи, которые должны оплачиваться Исполнителем при выполнении договора. </t>
  </si>
  <si>
    <t>Итого:</t>
  </si>
  <si>
    <t>Директор МУП "РТВ"                                                                          Новожилов А.А.</t>
  </si>
  <si>
    <t>№ п/п</t>
  </si>
  <si>
    <t>усл.ед</t>
  </si>
  <si>
    <t>На основании Приложения №1 к Положению о закупке товаров, работ, услуг для нужд Муниципального унитарного предприятия Раменского муниципального района "Раменское телевидение", утверждённому Приказом №1 от "21" января 2020 г. производился расчёт НМЦД</t>
  </si>
  <si>
    <t xml:space="preserve"> Поставка программного обеспечения ( Creative Cloud for teams All Apps ALL Multiple Platforms Multi European Languages Team Licensing Subscription)</t>
  </si>
  <si>
    <r>
      <t xml:space="preserve"> Поставка программного обеспечения ( Creative Cloud for teams All Apps ALL Multiple Platforms Multi European Languages Team Licensing Subscription)
</t>
    </r>
    <r>
      <rPr>
        <b/>
        <sz val="10"/>
        <color theme="1"/>
        <rFont val="Times New Roman"/>
        <family val="1"/>
        <charset val="204"/>
      </rPr>
      <t>Заказчик:</t>
    </r>
    <r>
      <rPr>
        <sz val="10"/>
        <color theme="1"/>
        <rFont val="Times New Roman"/>
        <family val="1"/>
        <charset val="204"/>
      </rPr>
      <t xml:space="preserve"> Муниципальное унитарное предприятие Раменского муниципального района «Раменское телевидение»
</t>
    </r>
    <r>
      <rPr>
        <b/>
        <sz val="8"/>
        <color theme="1"/>
        <rFont val="Times New Roman"/>
        <family val="1"/>
        <charset val="204"/>
      </rPr>
      <t/>
    </r>
  </si>
  <si>
    <t>Начальная (максимальная) цена договора на Поставку программного обеспечения ( Creative Cloud for teams All Apps ALL Multiple Platforms Multi European Languages Team Licensing Subscription)составляет  82000 (Воссемь две тысяча ) рубль 00 копеек, включая НДС.</t>
  </si>
  <si>
    <t>24.09.2021 года</t>
  </si>
  <si>
    <t>Расчёт НМЦД</t>
  </si>
  <si>
    <t>Расчет НМЦД</t>
  </si>
  <si>
    <t>Определение НМЦД производилось на основании трех коммерческих предложений (Поставщик №1, Поставщик №2, Поставщик №3) (коммерческие предложения  хранятся у Заказчика), полученных по запросу Заказчика: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</si>
</sst>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2" fontId="1" fillId="0" borderId="0" xfId="0" applyNumberFormat="1" applyFont="1"/>
    <xf numFmtId="2" fontId="0" fillId="0" borderId="0" xfId="0" applyNumberFormat="1"/>
    <xf numFmtId="0" fontId="1" fillId="0" borderId="0" xfId="0" applyNumberFormat="1" applyFont="1"/>
    <xf numFmtId="0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NumberFormat="1" applyFont="1"/>
    <xf numFmtId="2" fontId="7" fillId="0" borderId="0" xfId="0" applyNumberFormat="1" applyFont="1"/>
    <xf numFmtId="2" fontId="2" fillId="0" borderId="0" xfId="0" applyNumberFormat="1" applyFont="1"/>
    <xf numFmtId="0" fontId="7" fillId="0" borderId="17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top" wrapText="1"/>
    </xf>
    <xf numFmtId="0" fontId="7" fillId="0" borderId="13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76201</xdr:colOff>
      <xdr:row>15</xdr:row>
      <xdr:rowOff>285750</xdr:rowOff>
    </xdr:from>
    <xdr:to>
      <xdr:col>10</xdr:col>
      <xdr:colOff>1695451</xdr:colOff>
      <xdr:row>15</xdr:row>
      <xdr:rowOff>609600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101" y="3190875"/>
          <a:ext cx="161925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tabSelected="1" workbookViewId="0">
      <selection activeCell="P17" sqref="P17"/>
    </sheetView>
  </sheetViews>
  <sheetFormatPr defaultRowHeight="15"/>
  <cols>
    <col min="1" max="1" width="4.42578125" customWidth="1"/>
    <col min="2" max="2" width="25.5703125" customWidth="1"/>
    <col min="3" max="3" width="11" style="6" customWidth="1"/>
    <col min="4" max="4" width="8" customWidth="1"/>
    <col min="5" max="7" width="9.140625" style="4"/>
    <col min="8" max="8" width="20.7109375" style="4" customWidth="1"/>
    <col min="9" max="9" width="13.42578125" style="4" customWidth="1"/>
    <col min="10" max="10" width="14.85546875" style="4" customWidth="1"/>
    <col min="11" max="11" width="26.85546875" style="4" customWidth="1"/>
  </cols>
  <sheetData>
    <row r="1" spans="1:13" ht="15" customHeight="1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9"/>
      <c r="M1" s="7"/>
    </row>
    <row r="2" spans="1:13" ht="15" customHeight="1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9"/>
      <c r="M2" s="7"/>
    </row>
    <row r="3" spans="1:13" ht="15" customHeight="1">
      <c r="A3" s="34" t="s">
        <v>0</v>
      </c>
      <c r="B3" s="34"/>
      <c r="C3" s="42" t="s">
        <v>23</v>
      </c>
      <c r="D3" s="43"/>
      <c r="E3" s="43"/>
      <c r="F3" s="43"/>
      <c r="G3" s="43"/>
      <c r="H3" s="43"/>
      <c r="I3" s="43"/>
      <c r="J3" s="43"/>
      <c r="K3" s="44"/>
      <c r="L3" s="9"/>
      <c r="M3" s="7"/>
    </row>
    <row r="4" spans="1:13">
      <c r="A4" s="34"/>
      <c r="B4" s="34"/>
      <c r="C4" s="45"/>
      <c r="D4" s="46"/>
      <c r="E4" s="46"/>
      <c r="F4" s="46"/>
      <c r="G4" s="46"/>
      <c r="H4" s="46"/>
      <c r="I4" s="46"/>
      <c r="J4" s="46"/>
      <c r="K4" s="47"/>
      <c r="L4" s="9"/>
      <c r="M4" s="7"/>
    </row>
    <row r="5" spans="1:13" ht="3.75" customHeight="1">
      <c r="A5" s="34"/>
      <c r="B5" s="34"/>
      <c r="C5" s="48"/>
      <c r="D5" s="49"/>
      <c r="E5" s="49"/>
      <c r="F5" s="49"/>
      <c r="G5" s="49"/>
      <c r="H5" s="49"/>
      <c r="I5" s="49"/>
      <c r="J5" s="49"/>
      <c r="K5" s="50"/>
      <c r="L5" s="9"/>
      <c r="M5" s="7"/>
    </row>
    <row r="6" spans="1:13" ht="15" customHeight="1">
      <c r="A6" s="35" t="s">
        <v>13</v>
      </c>
      <c r="B6" s="35"/>
      <c r="C6" s="42" t="s">
        <v>14</v>
      </c>
      <c r="D6" s="43"/>
      <c r="E6" s="43"/>
      <c r="F6" s="43"/>
      <c r="G6" s="43"/>
      <c r="H6" s="43"/>
      <c r="I6" s="43"/>
      <c r="J6" s="43"/>
      <c r="K6" s="44"/>
      <c r="L6" s="9"/>
      <c r="M6" s="7"/>
    </row>
    <row r="7" spans="1:13" ht="12.75" customHeight="1">
      <c r="A7" s="35"/>
      <c r="B7" s="35"/>
      <c r="C7" s="45"/>
      <c r="D7" s="46"/>
      <c r="E7" s="46"/>
      <c r="F7" s="46"/>
      <c r="G7" s="46"/>
      <c r="H7" s="46"/>
      <c r="I7" s="46"/>
      <c r="J7" s="46"/>
      <c r="K7" s="47"/>
      <c r="L7" s="9"/>
      <c r="M7" s="7"/>
    </row>
    <row r="8" spans="1:13" ht="5.25" hidden="1" customHeight="1">
      <c r="A8" s="35"/>
      <c r="B8" s="35"/>
      <c r="C8" s="45"/>
      <c r="D8" s="46"/>
      <c r="E8" s="46"/>
      <c r="F8" s="46"/>
      <c r="G8" s="46"/>
      <c r="H8" s="46"/>
      <c r="I8" s="46"/>
      <c r="J8" s="46"/>
      <c r="K8" s="47"/>
      <c r="L8" s="9"/>
      <c r="M8" s="7"/>
    </row>
    <row r="9" spans="1:13" ht="17.25" customHeight="1">
      <c r="A9" s="12" t="s">
        <v>26</v>
      </c>
      <c r="B9" s="12"/>
      <c r="C9" s="39" t="s">
        <v>1</v>
      </c>
      <c r="D9" s="40"/>
      <c r="E9" s="40"/>
      <c r="F9" s="40"/>
      <c r="G9" s="40"/>
      <c r="H9" s="40"/>
      <c r="I9" s="40"/>
      <c r="J9" s="40"/>
      <c r="K9" s="41"/>
      <c r="L9" s="9"/>
      <c r="M9" s="7"/>
    </row>
    <row r="10" spans="1:13" ht="15" customHeight="1">
      <c r="A10" s="12" t="s">
        <v>11</v>
      </c>
      <c r="B10" s="12"/>
      <c r="C10" s="51" t="s">
        <v>25</v>
      </c>
      <c r="D10" s="52"/>
      <c r="E10" s="52"/>
      <c r="F10" s="52"/>
      <c r="G10" s="52"/>
      <c r="H10" s="52"/>
      <c r="I10" s="52"/>
      <c r="J10" s="52"/>
      <c r="K10" s="53"/>
      <c r="L10" s="9"/>
      <c r="M10" s="7"/>
    </row>
    <row r="11" spans="1:13" ht="15" customHeight="1">
      <c r="A11" s="32" t="s">
        <v>27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9"/>
      <c r="M11" s="7"/>
    </row>
    <row r="12" spans="1:13" ht="15" customHeight="1">
      <c r="A12" s="33" t="s">
        <v>21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9"/>
      <c r="M12" s="7"/>
    </row>
    <row r="13" spans="1:13" ht="12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9"/>
      <c r="M13" s="7"/>
    </row>
    <row r="14" spans="1:13" ht="15" customHeight="1">
      <c r="A14" s="28" t="s">
        <v>28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9"/>
      <c r="M14" s="7"/>
    </row>
    <row r="15" spans="1:13" ht="15" customHeight="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9"/>
      <c r="M15" s="7"/>
    </row>
    <row r="16" spans="1:13" ht="60.75" customHeight="1">
      <c r="A16" s="13" t="s">
        <v>19</v>
      </c>
      <c r="B16" s="13" t="s">
        <v>2</v>
      </c>
      <c r="C16" s="14" t="s">
        <v>3</v>
      </c>
      <c r="D16" s="13" t="s">
        <v>4</v>
      </c>
      <c r="E16" s="15" t="s">
        <v>8</v>
      </c>
      <c r="F16" s="15" t="s">
        <v>9</v>
      </c>
      <c r="G16" s="15" t="s">
        <v>10</v>
      </c>
      <c r="H16" s="15" t="s">
        <v>5</v>
      </c>
      <c r="I16" s="16" t="s">
        <v>6</v>
      </c>
      <c r="J16" s="16" t="s">
        <v>7</v>
      </c>
      <c r="K16" s="17" t="s">
        <v>15</v>
      </c>
      <c r="L16" s="9"/>
      <c r="M16" s="7"/>
    </row>
    <row r="17" spans="1:13" s="2" customFormat="1" ht="77.25" thickBot="1">
      <c r="A17" s="18">
        <v>1</v>
      </c>
      <c r="B17" s="19" t="s">
        <v>22</v>
      </c>
      <c r="C17" s="14">
        <v>1</v>
      </c>
      <c r="D17" s="13" t="s">
        <v>20</v>
      </c>
      <c r="E17" s="16">
        <v>81000</v>
      </c>
      <c r="F17" s="16">
        <v>82000</v>
      </c>
      <c r="G17" s="16">
        <v>83000</v>
      </c>
      <c r="H17" s="20">
        <f t="shared" ref="H17" si="0">SUM(E17,F17,G17)/3</f>
        <v>82000</v>
      </c>
      <c r="I17" s="16">
        <f>STDEV(E17,F17,G17)</f>
        <v>1000</v>
      </c>
      <c r="J17" s="20">
        <f>I17/H17*100</f>
        <v>1.2195121951219512</v>
      </c>
      <c r="K17" s="16">
        <f>H17*C17</f>
        <v>82000</v>
      </c>
      <c r="L17" s="10"/>
      <c r="M17" s="8"/>
    </row>
    <row r="18" spans="1:13" ht="14.25" customHeight="1" thickBot="1">
      <c r="A18" s="36" t="s">
        <v>17</v>
      </c>
      <c r="B18" s="37"/>
      <c r="C18" s="37"/>
      <c r="D18" s="37"/>
      <c r="E18" s="37"/>
      <c r="F18" s="37"/>
      <c r="G18" s="37"/>
      <c r="H18" s="37"/>
      <c r="I18" s="37"/>
      <c r="J18" s="38"/>
      <c r="K18" s="21">
        <f>SUM(K17:K17)</f>
        <v>82000</v>
      </c>
      <c r="L18" s="9"/>
      <c r="M18" s="7"/>
    </row>
    <row r="19" spans="1:13" ht="32.25" customHeight="1">
      <c r="A19" s="26" t="s">
        <v>24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11"/>
      <c r="M19" s="7"/>
    </row>
    <row r="20" spans="1:13" hidden="1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1"/>
      <c r="M20" s="7"/>
    </row>
    <row r="21" spans="1:13" ht="2.25" customHeight="1">
      <c r="A21" s="28" t="s">
        <v>16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11"/>
      <c r="M21" s="7"/>
    </row>
    <row r="22" spans="1:13" ht="13.5" customHeight="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11"/>
      <c r="M22" s="7"/>
    </row>
    <row r="23" spans="1:1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11"/>
      <c r="M23" s="7"/>
    </row>
    <row r="24" spans="1:13" ht="16.5" customHeight="1">
      <c r="A24" s="7"/>
      <c r="B24" s="22"/>
      <c r="C24" s="23"/>
      <c r="D24" s="22"/>
      <c r="E24" s="24"/>
      <c r="F24" s="24"/>
      <c r="G24" s="24"/>
      <c r="H24" s="24"/>
      <c r="I24" s="25"/>
      <c r="J24" s="25"/>
      <c r="K24" s="25"/>
      <c r="L24" s="9"/>
      <c r="M24" s="7"/>
    </row>
    <row r="25" spans="1:13">
      <c r="A25" s="29" t="s">
        <v>18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9"/>
      <c r="M25" s="7"/>
    </row>
    <row r="26" spans="1:13">
      <c r="A26" s="7"/>
      <c r="B26" s="22"/>
      <c r="C26" s="23"/>
      <c r="D26" s="22"/>
      <c r="E26" s="24"/>
      <c r="F26" s="24"/>
      <c r="G26" s="24"/>
      <c r="H26" s="24"/>
      <c r="I26" s="25"/>
      <c r="J26" s="25"/>
      <c r="K26" s="25"/>
      <c r="L26" s="9"/>
    </row>
    <row r="27" spans="1:13">
      <c r="A27" s="7"/>
      <c r="B27" s="22"/>
      <c r="C27" s="23"/>
      <c r="D27" s="22"/>
      <c r="E27" s="24"/>
      <c r="F27" s="24"/>
      <c r="G27" s="24"/>
      <c r="H27" s="24"/>
      <c r="I27" s="25"/>
      <c r="J27" s="25"/>
      <c r="K27" s="25"/>
      <c r="L27" s="9"/>
    </row>
    <row r="28" spans="1:13">
      <c r="B28" s="1"/>
      <c r="C28" s="5"/>
      <c r="D28" s="1"/>
      <c r="E28" s="3"/>
      <c r="F28" s="3"/>
      <c r="G28" s="3"/>
      <c r="H28" s="3"/>
    </row>
    <row r="29" spans="1:13">
      <c r="B29" s="1"/>
      <c r="C29" s="5"/>
      <c r="D29" s="1"/>
      <c r="E29" s="3"/>
      <c r="F29" s="3"/>
      <c r="G29" s="3"/>
      <c r="H29" s="3"/>
    </row>
    <row r="30" spans="1:13">
      <c r="B30" s="1"/>
      <c r="C30" s="5"/>
      <c r="D30" s="1"/>
      <c r="E30" s="3"/>
      <c r="F30" s="3"/>
      <c r="G30" s="3"/>
      <c r="H30" s="3"/>
    </row>
    <row r="31" spans="1:13">
      <c r="B31" s="1"/>
      <c r="C31" s="5"/>
      <c r="D31" s="1"/>
      <c r="E31" s="3"/>
      <c r="F31" s="3"/>
      <c r="G31" s="3"/>
      <c r="H31" s="3"/>
    </row>
    <row r="32" spans="1:13">
      <c r="B32" s="1"/>
      <c r="C32" s="5"/>
      <c r="D32" s="1"/>
      <c r="E32" s="3"/>
      <c r="F32" s="3"/>
      <c r="G32" s="3"/>
      <c r="H32" s="3"/>
    </row>
    <row r="33" spans="2:8">
      <c r="B33" s="1"/>
      <c r="C33" s="5"/>
      <c r="D33" s="1"/>
      <c r="E33" s="3"/>
      <c r="F33" s="3"/>
      <c r="G33" s="3"/>
      <c r="H33" s="3"/>
    </row>
    <row r="34" spans="2:8">
      <c r="B34" s="1"/>
      <c r="C34" s="5"/>
      <c r="D34" s="1"/>
      <c r="E34" s="3"/>
      <c r="F34" s="3"/>
      <c r="G34" s="3"/>
      <c r="H34" s="3"/>
    </row>
    <row r="35" spans="2:8">
      <c r="B35" s="1"/>
      <c r="C35" s="5"/>
      <c r="D35" s="1"/>
      <c r="E35" s="3"/>
      <c r="F35" s="3"/>
      <c r="G35" s="3"/>
      <c r="H35" s="3"/>
    </row>
    <row r="36" spans="2:8">
      <c r="B36" s="1"/>
      <c r="C36" s="5"/>
      <c r="D36" s="1"/>
      <c r="E36" s="3"/>
      <c r="F36" s="3"/>
      <c r="G36" s="3"/>
      <c r="H36" s="3"/>
    </row>
    <row r="37" spans="2:8">
      <c r="B37" s="1"/>
      <c r="C37" s="5"/>
      <c r="D37" s="1"/>
      <c r="E37" s="3"/>
      <c r="F37" s="3"/>
      <c r="G37" s="3"/>
      <c r="H37" s="3"/>
    </row>
    <row r="38" spans="2:8">
      <c r="B38" s="1"/>
      <c r="C38" s="5"/>
      <c r="D38" s="1"/>
      <c r="E38" s="3"/>
      <c r="F38" s="3"/>
      <c r="G38" s="3"/>
      <c r="H38" s="3"/>
    </row>
    <row r="39" spans="2:8">
      <c r="B39" s="1"/>
      <c r="C39" s="5"/>
      <c r="D39" s="1"/>
      <c r="E39" s="3"/>
      <c r="F39" s="3"/>
      <c r="G39" s="3"/>
      <c r="H39" s="3"/>
    </row>
  </sheetData>
  <mergeCells count="15">
    <mergeCell ref="A19:K20"/>
    <mergeCell ref="A21:K23"/>
    <mergeCell ref="A25:K25"/>
    <mergeCell ref="A1:K1"/>
    <mergeCell ref="A2:K2"/>
    <mergeCell ref="A11:K11"/>
    <mergeCell ref="A12:K13"/>
    <mergeCell ref="A14:K15"/>
    <mergeCell ref="A3:B5"/>
    <mergeCell ref="A6:B8"/>
    <mergeCell ref="A18:J18"/>
    <mergeCell ref="C9:K9"/>
    <mergeCell ref="C6:K8"/>
    <mergeCell ref="C3:K5"/>
    <mergeCell ref="C10:K10"/>
  </mergeCells>
  <pageMargins left="0.23622047244094491" right="0.23622047244094491" top="0.74803149606299213" bottom="0.74803149606299213" header="0.31496062992125984" footer="0.31496062992125984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2021-09-29T06:53:05Z</dcterms:modified>
</cp:coreProperties>
</file>