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6 рыба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  <c r="J12" i="1"/>
  <c r="K12" i="1" s="1"/>
  <c r="I12" i="1"/>
  <c r="M12" i="1" s="1"/>
  <c r="L11" i="1"/>
  <c r="J11" i="1"/>
  <c r="K11" i="1" s="1"/>
  <c r="I11" i="1"/>
  <c r="M11" i="1" s="1"/>
  <c r="M13" i="1" s="1"/>
</calcChain>
</file>

<file path=xl/sharedStrings.xml><?xml version="1.0" encoding="utf-8"?>
<sst xmlns="http://schemas.openxmlformats.org/spreadsheetml/2006/main" count="27" uniqueCount="26">
  <si>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</si>
  <si>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</si>
  <si>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</si>
  <si>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</si>
  <si>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</si>
  <si>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</si>
  <si>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</si>
  <si>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</si>
  <si>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</si>
  <si>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</si>
  <si>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</si>
  <si>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</si>
  <si>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</si>
  <si>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</si>
  <si>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</si>
  <si>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</si>
  <si>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</si>
  <si>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</si>
  <si>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</si>
  <si>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</si>
  <si>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6 Рыбная продукция (огр. по 832 - импорт и по 126н - допуск ин.гос.)</t>
  </si>
  <si>
    <t>Филе рыбное (минтая) мороженное, без кожи, промышленная фасовка</t>
  </si>
  <si>
    <t>кг</t>
  </si>
  <si>
    <t>Филе из сельди  слабосоленое,  сорт первый, фас. до 5 кг (включительно), промышленная фасовка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</si>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</sst>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3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center" wrapText="1"/>
    </xf>
    <xf numFmtId="165" fontId="9" fillId="4" borderId="3" xfId="1" applyNumberFormat="1" applyFont="1" applyFill="1" applyBorder="1" applyAlignment="1">
      <alignment vertical="top" wrapText="1"/>
    </xf>
    <xf numFmtId="165" fontId="6" fillId="4" borderId="3" xfId="1" applyNumberFormat="1" applyFont="1" applyFill="1" applyBorder="1" applyAlignment="1">
      <alignment horizontal="justify" wrapText="1"/>
    </xf>
    <xf numFmtId="165" fontId="6" fillId="4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right" wrapText="1"/>
    </xf>
    <xf numFmtId="166" fontId="6" fillId="4" borderId="3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1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162004</xdr:colOff>
      <xdr:row>4</xdr:row>
      <xdr:rowOff>257037</xdr:rowOff>
    </xdr:from>
    <xdr:ext cx="2590915" cy="654116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77304" y="1514337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4" workbookViewId="0">
      <selection sqref="A1:O16"/>
    </sheetView>
  </sheetViews>
  <sheetFormatPr defaultRowHeight="15"/>
  <cols>
    <col min="2" max="2" width="20.140625" customWidth="1"/>
    <col min="3" max="3" width="19.5703125" customWidth="1"/>
    <col min="13" max="13" width="18" customWidth="1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4.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1.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31.5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 ht="22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  <c r="N9" s="8"/>
      <c r="O9" s="8"/>
    </row>
    <row r="10" spans="1:15" ht="60.75">
      <c r="A10" s="9" t="s">
        <v>9</v>
      </c>
      <c r="B10" s="9"/>
      <c r="C10" s="9" t="s">
        <v>10</v>
      </c>
      <c r="D10" s="9"/>
      <c r="E10" s="9" t="s">
        <v>11</v>
      </c>
      <c r="F10" s="9" t="s">
        <v>12</v>
      </c>
      <c r="G10" s="9" t="s">
        <v>13</v>
      </c>
      <c r="H10" s="9" t="s">
        <v>14</v>
      </c>
      <c r="I10" s="10" t="s">
        <v>15</v>
      </c>
      <c r="J10" s="10" t="s">
        <v>16</v>
      </c>
      <c r="K10" s="10" t="s">
        <v>17</v>
      </c>
      <c r="L10" s="11" t="s">
        <v>18</v>
      </c>
      <c r="M10" s="12" t="s">
        <v>19</v>
      </c>
      <c r="N10" s="13"/>
      <c r="O10" s="13"/>
    </row>
    <row r="11" spans="1:15" ht="69" customHeight="1">
      <c r="A11" s="14">
        <v>1</v>
      </c>
      <c r="B11" s="15" t="s">
        <v>20</v>
      </c>
      <c r="C11" s="16" t="s">
        <v>21</v>
      </c>
      <c r="D11" s="14" t="s">
        <v>22</v>
      </c>
      <c r="E11" s="17">
        <v>4.3999999999999997E-2</v>
      </c>
      <c r="F11" s="18">
        <v>315</v>
      </c>
      <c r="G11" s="17">
        <v>312</v>
      </c>
      <c r="H11" s="17">
        <v>321</v>
      </c>
      <c r="I11" s="19">
        <f>AVERAGE(F11:H11)</f>
        <v>316</v>
      </c>
      <c r="J11" s="19">
        <f>_xlfn.STDEV.S(F11:H11)</f>
        <v>4.5825756949558398</v>
      </c>
      <c r="K11" s="19">
        <f>J11/I11*100</f>
        <v>1.4501821819480505</v>
      </c>
      <c r="L11" s="20">
        <f>ROUND(E11*175*177,0)</f>
        <v>1363</v>
      </c>
      <c r="M11" s="12">
        <f>I11*L11</f>
        <v>430708</v>
      </c>
      <c r="N11" s="13"/>
      <c r="O11" s="13"/>
    </row>
    <row r="12" spans="1:15" ht="74.25" customHeight="1">
      <c r="A12" s="14">
        <v>2</v>
      </c>
      <c r="B12" s="15"/>
      <c r="C12" s="16" t="s">
        <v>23</v>
      </c>
      <c r="D12" s="14" t="s">
        <v>22</v>
      </c>
      <c r="E12" s="17">
        <v>5.2199999999999998E-3</v>
      </c>
      <c r="F12" s="18">
        <v>192</v>
      </c>
      <c r="G12" s="17">
        <v>185</v>
      </c>
      <c r="H12" s="17">
        <v>193</v>
      </c>
      <c r="I12" s="19">
        <f>AVERAGE(F12:H12)</f>
        <v>190</v>
      </c>
      <c r="J12" s="19">
        <f>_xlfn.STDEV.S(F12:H12)</f>
        <v>4.358898943540674</v>
      </c>
      <c r="K12" s="19">
        <f>J12/I12*100</f>
        <v>2.294157338705618</v>
      </c>
      <c r="L12" s="20">
        <f>ROUND(E12*175*177,0)</f>
        <v>162</v>
      </c>
      <c r="M12" s="12">
        <f>I12*L12</f>
        <v>30780</v>
      </c>
      <c r="N12" s="13"/>
      <c r="O12" s="13"/>
    </row>
    <row r="13" spans="1:15">
      <c r="A13" s="21"/>
      <c r="B13" s="22" t="s">
        <v>24</v>
      </c>
      <c r="C13" s="23"/>
      <c r="D13" s="21"/>
      <c r="E13" s="24"/>
      <c r="F13" s="24"/>
      <c r="G13" s="24"/>
      <c r="H13" s="24"/>
      <c r="I13" s="25"/>
      <c r="J13" s="25"/>
      <c r="K13" s="25"/>
      <c r="L13" s="26">
        <f>SUM(L11:L12)</f>
        <v>1525</v>
      </c>
      <c r="M13" s="24">
        <f>SUM(M11:M12)</f>
        <v>461488</v>
      </c>
      <c r="N13" s="27"/>
      <c r="O13" s="27"/>
    </row>
    <row r="14" spans="1:15">
      <c r="A14" s="28"/>
      <c r="B14" s="28"/>
      <c r="C14" s="29"/>
      <c r="D14" s="29"/>
      <c r="E14" s="29"/>
      <c r="F14" s="29"/>
      <c r="G14" s="29"/>
      <c r="H14" s="29"/>
      <c r="I14" s="30"/>
      <c r="J14" s="30"/>
      <c r="K14" s="30"/>
      <c r="L14" s="31"/>
      <c r="M14" s="29"/>
      <c r="N14" s="29"/>
      <c r="O14" s="29"/>
    </row>
    <row r="15" spans="1:15" ht="18.75">
      <c r="A15" s="32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28"/>
      <c r="B16" s="28"/>
      <c r="C16" s="29"/>
      <c r="D16" s="29"/>
      <c r="E16" s="29"/>
      <c r="F16" s="29"/>
      <c r="G16" s="29"/>
      <c r="H16" s="29"/>
      <c r="I16" s="30"/>
      <c r="J16" s="30"/>
      <c r="K16" s="30"/>
      <c r="L16" s="31"/>
      <c r="M16" s="29"/>
      <c r="N16" s="29"/>
      <c r="O16" s="29"/>
    </row>
  </sheetData>
  <mergeCells count="11">
    <mergeCell ref="A7:I7"/>
    <mergeCell ref="A8:I8"/>
    <mergeCell ref="L9:M9"/>
    <mergeCell ref="B11:B12"/>
    <mergeCell ref="A15:O15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2020-11-02T10:11:18Z</dcterms:created>
  <dcterms:modified xsi:type="dcterms:W3CDTF">2020-11-02T10:12:16Z</dcterms:modified>
</cp:coreProperties>
</file>