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3935"/>
  </bookViews>
  <sheets>
    <sheet name="Расчет НМЦ" sheetId="4" r:id="rId1"/>
  </sheets>
  <definedNames>
    <definedName name="_xlnm.Print_Area" localSheetId="0">'Расчет НМЦ'!$A$1:$L$596</definedName>
  </definedNames>
  <calcPr calcId="125725"/>
</workbook>
</file>

<file path=xl/calcChain.xml><?xml version="1.0" encoding="utf-8"?>
<calcChain xmlns="http://schemas.openxmlformats.org/spreadsheetml/2006/main">
  <c r="N278" i="4"/>
  <c r="O278"/>
  <c r="M278"/>
  <c r="G278"/>
  <c r="H278"/>
  <c r="F278"/>
  <c r="F188"/>
  <c r="G188"/>
  <c r="H188"/>
  <c r="O590" l="1"/>
  <c r="N590"/>
  <c r="M590"/>
  <c r="O589"/>
  <c r="N589"/>
  <c r="M589"/>
  <c r="O588"/>
  <c r="N588"/>
  <c r="M588"/>
  <c r="O587"/>
  <c r="N587"/>
  <c r="M587"/>
  <c r="O584"/>
  <c r="N584"/>
  <c r="M584"/>
  <c r="O583"/>
  <c r="N583"/>
  <c r="M583"/>
  <c r="O582"/>
  <c r="N582"/>
  <c r="M582"/>
  <c r="O581"/>
  <c r="N581"/>
  <c r="M581"/>
  <c r="O580"/>
  <c r="N580"/>
  <c r="M580"/>
  <c r="O579"/>
  <c r="N579"/>
  <c r="M579"/>
  <c r="O576"/>
  <c r="N576"/>
  <c r="M576"/>
  <c r="O575"/>
  <c r="N575"/>
  <c r="M575"/>
  <c r="O574"/>
  <c r="N574"/>
  <c r="M574"/>
  <c r="O573"/>
  <c r="N573"/>
  <c r="M573"/>
  <c r="O572"/>
  <c r="N572"/>
  <c r="M572"/>
  <c r="O571"/>
  <c r="N571"/>
  <c r="M571"/>
  <c r="O570"/>
  <c r="N570"/>
  <c r="M570"/>
  <c r="O569"/>
  <c r="N569"/>
  <c r="M569"/>
  <c r="O568"/>
  <c r="N568"/>
  <c r="M568"/>
  <c r="O567"/>
  <c r="N567"/>
  <c r="M567"/>
  <c r="O566"/>
  <c r="N566"/>
  <c r="M566"/>
  <c r="O565"/>
  <c r="N565"/>
  <c r="M565"/>
  <c r="O564"/>
  <c r="N564"/>
  <c r="M564"/>
  <c r="O563"/>
  <c r="N563"/>
  <c r="M563"/>
  <c r="O562"/>
  <c r="N562"/>
  <c r="M562"/>
  <c r="O561"/>
  <c r="N561"/>
  <c r="M561"/>
  <c r="O560"/>
  <c r="N560"/>
  <c r="M560"/>
  <c r="O559"/>
  <c r="N559"/>
  <c r="M559"/>
  <c r="O558"/>
  <c r="N558"/>
  <c r="M558"/>
  <c r="O557"/>
  <c r="N557"/>
  <c r="M557"/>
  <c r="O556"/>
  <c r="N556"/>
  <c r="M556"/>
  <c r="O555"/>
  <c r="N555"/>
  <c r="M555"/>
  <c r="O554"/>
  <c r="N554"/>
  <c r="M554"/>
  <c r="O553"/>
  <c r="N553"/>
  <c r="M553"/>
  <c r="O552"/>
  <c r="N552"/>
  <c r="M552"/>
  <c r="O551"/>
  <c r="N551"/>
  <c r="M551"/>
  <c r="O550"/>
  <c r="N550"/>
  <c r="M550"/>
  <c r="O547"/>
  <c r="N547"/>
  <c r="M547"/>
  <c r="O546"/>
  <c r="N546"/>
  <c r="M546"/>
  <c r="O545"/>
  <c r="N545"/>
  <c r="M545"/>
  <c r="O544"/>
  <c r="N544"/>
  <c r="M544"/>
  <c r="O543"/>
  <c r="N543"/>
  <c r="M543"/>
  <c r="O542"/>
  <c r="N542"/>
  <c r="M542"/>
  <c r="O541"/>
  <c r="N541"/>
  <c r="M541"/>
  <c r="O540"/>
  <c r="N540"/>
  <c r="M540"/>
  <c r="O539"/>
  <c r="N539"/>
  <c r="M539"/>
  <c r="O538"/>
  <c r="N538"/>
  <c r="M538"/>
  <c r="O537"/>
  <c r="N537"/>
  <c r="M537"/>
  <c r="O536"/>
  <c r="N536"/>
  <c r="M536"/>
  <c r="O535"/>
  <c r="N535"/>
  <c r="M535"/>
  <c r="O534"/>
  <c r="N534"/>
  <c r="M534"/>
  <c r="O533"/>
  <c r="N533"/>
  <c r="M533"/>
  <c r="O532"/>
  <c r="N532"/>
  <c r="M532"/>
  <c r="O531"/>
  <c r="N531"/>
  <c r="M531"/>
  <c r="O530"/>
  <c r="N530"/>
  <c r="M530"/>
  <c r="O529"/>
  <c r="N529"/>
  <c r="M529"/>
  <c r="O528"/>
  <c r="N528"/>
  <c r="M528"/>
  <c r="O527"/>
  <c r="N527"/>
  <c r="M527"/>
  <c r="O526"/>
  <c r="N526"/>
  <c r="M526"/>
  <c r="O525"/>
  <c r="N525"/>
  <c r="M525"/>
  <c r="O524"/>
  <c r="N524"/>
  <c r="M524"/>
  <c r="O523"/>
  <c r="N523"/>
  <c r="M523"/>
  <c r="O522"/>
  <c r="N522"/>
  <c r="M522"/>
  <c r="O521"/>
  <c r="N521"/>
  <c r="M521"/>
  <c r="O520"/>
  <c r="N520"/>
  <c r="M520"/>
  <c r="O519"/>
  <c r="N519"/>
  <c r="M519"/>
  <c r="O518"/>
  <c r="N518"/>
  <c r="M518"/>
  <c r="O517"/>
  <c r="N517"/>
  <c r="M517"/>
  <c r="O516"/>
  <c r="N516"/>
  <c r="M516"/>
  <c r="O515"/>
  <c r="N515"/>
  <c r="M515"/>
  <c r="O514"/>
  <c r="N514"/>
  <c r="M514"/>
  <c r="O513"/>
  <c r="N513"/>
  <c r="M513"/>
  <c r="O512"/>
  <c r="N512"/>
  <c r="M512"/>
  <c r="O511"/>
  <c r="N511"/>
  <c r="M511"/>
  <c r="O510"/>
  <c r="N510"/>
  <c r="M510"/>
  <c r="O509"/>
  <c r="N509"/>
  <c r="M509"/>
  <c r="O508"/>
  <c r="N508"/>
  <c r="M508"/>
  <c r="O507"/>
  <c r="N507"/>
  <c r="M507"/>
  <c r="O506"/>
  <c r="N506"/>
  <c r="M506"/>
  <c r="O505"/>
  <c r="N505"/>
  <c r="M505"/>
  <c r="O504"/>
  <c r="N504"/>
  <c r="M504"/>
  <c r="O503"/>
  <c r="N503"/>
  <c r="M503"/>
  <c r="O502"/>
  <c r="N502"/>
  <c r="M502"/>
  <c r="O501"/>
  <c r="N501"/>
  <c r="M501"/>
  <c r="O500"/>
  <c r="N500"/>
  <c r="M500"/>
  <c r="O499"/>
  <c r="N499"/>
  <c r="M499"/>
  <c r="O498"/>
  <c r="N498"/>
  <c r="M498"/>
  <c r="O497"/>
  <c r="N497"/>
  <c r="M497"/>
  <c r="O496"/>
  <c r="N496"/>
  <c r="M496"/>
  <c r="O495"/>
  <c r="N495"/>
  <c r="M495"/>
  <c r="O494"/>
  <c r="N494"/>
  <c r="M494"/>
  <c r="O493"/>
  <c r="N493"/>
  <c r="M493"/>
  <c r="O492"/>
  <c r="N492"/>
  <c r="M492"/>
  <c r="O491"/>
  <c r="N491"/>
  <c r="M491"/>
  <c r="O490"/>
  <c r="N490"/>
  <c r="M490"/>
  <c r="O489"/>
  <c r="N489"/>
  <c r="M489"/>
  <c r="O488"/>
  <c r="N488"/>
  <c r="M488"/>
  <c r="O487"/>
  <c r="N487"/>
  <c r="M487"/>
  <c r="O486"/>
  <c r="N486"/>
  <c r="M486"/>
  <c r="O485"/>
  <c r="N485"/>
  <c r="M485"/>
  <c r="O484"/>
  <c r="N484"/>
  <c r="M484"/>
  <c r="O483"/>
  <c r="N483"/>
  <c r="M483"/>
  <c r="O482"/>
  <c r="N482"/>
  <c r="M482"/>
  <c r="O481"/>
  <c r="N481"/>
  <c r="M481"/>
  <c r="O480"/>
  <c r="N480"/>
  <c r="M480"/>
  <c r="O479"/>
  <c r="N479"/>
  <c r="M479"/>
  <c r="O478"/>
  <c r="N478"/>
  <c r="M478"/>
  <c r="O477"/>
  <c r="N477"/>
  <c r="M477"/>
  <c r="O476"/>
  <c r="N476"/>
  <c r="M476"/>
  <c r="O475"/>
  <c r="N475"/>
  <c r="M475"/>
  <c r="O474"/>
  <c r="N474"/>
  <c r="M474"/>
  <c r="O473"/>
  <c r="N473"/>
  <c r="M473"/>
  <c r="O472"/>
  <c r="N472"/>
  <c r="M472"/>
  <c r="O471"/>
  <c r="N471"/>
  <c r="M471"/>
  <c r="O470"/>
  <c r="N470"/>
  <c r="M470"/>
  <c r="O469"/>
  <c r="N469"/>
  <c r="M469"/>
  <c r="O468"/>
  <c r="N468"/>
  <c r="M468"/>
  <c r="O467"/>
  <c r="N467"/>
  <c r="M467"/>
  <c r="O466"/>
  <c r="N466"/>
  <c r="M466"/>
  <c r="O465"/>
  <c r="N465"/>
  <c r="M465"/>
  <c r="O464"/>
  <c r="N464"/>
  <c r="M464"/>
  <c r="O463"/>
  <c r="N463"/>
  <c r="M463"/>
  <c r="O462"/>
  <c r="N462"/>
  <c r="M462"/>
  <c r="O461"/>
  <c r="N461"/>
  <c r="M461"/>
  <c r="O460"/>
  <c r="N460"/>
  <c r="M460"/>
  <c r="O457"/>
  <c r="N457"/>
  <c r="M457"/>
  <c r="O456"/>
  <c r="N456"/>
  <c r="M456"/>
  <c r="O455"/>
  <c r="N455"/>
  <c r="M455"/>
  <c r="O454"/>
  <c r="N454"/>
  <c r="M454"/>
  <c r="O453"/>
  <c r="N453"/>
  <c r="M453"/>
  <c r="O452"/>
  <c r="N452"/>
  <c r="M452"/>
  <c r="O451"/>
  <c r="N451"/>
  <c r="M451"/>
  <c r="O450"/>
  <c r="N450"/>
  <c r="M450"/>
  <c r="O449"/>
  <c r="N449"/>
  <c r="M449"/>
  <c r="O448"/>
  <c r="N448"/>
  <c r="M448"/>
  <c r="O447"/>
  <c r="N447"/>
  <c r="M447"/>
  <c r="O446"/>
  <c r="N446"/>
  <c r="M446"/>
  <c r="O445"/>
  <c r="N445"/>
  <c r="M445"/>
  <c r="O444"/>
  <c r="N444"/>
  <c r="M444"/>
  <c r="O443"/>
  <c r="N443"/>
  <c r="M443"/>
  <c r="O442"/>
  <c r="N442"/>
  <c r="M442"/>
  <c r="O441"/>
  <c r="N441"/>
  <c r="M441"/>
  <c r="O440"/>
  <c r="N440"/>
  <c r="M440"/>
  <c r="O439"/>
  <c r="N439"/>
  <c r="M439"/>
  <c r="O438"/>
  <c r="N438"/>
  <c r="M438"/>
  <c r="O437"/>
  <c r="N437"/>
  <c r="M437"/>
  <c r="O436"/>
  <c r="N436"/>
  <c r="M436"/>
  <c r="O435"/>
  <c r="N435"/>
  <c r="M435"/>
  <c r="O434"/>
  <c r="N434"/>
  <c r="M434"/>
  <c r="O433"/>
  <c r="N433"/>
  <c r="M433"/>
  <c r="O432"/>
  <c r="N432"/>
  <c r="M432"/>
  <c r="O431"/>
  <c r="N431"/>
  <c r="M431"/>
  <c r="O430"/>
  <c r="N430"/>
  <c r="M430"/>
  <c r="O429"/>
  <c r="N429"/>
  <c r="M429"/>
  <c r="O428"/>
  <c r="N428"/>
  <c r="M428"/>
  <c r="O427"/>
  <c r="N427"/>
  <c r="M427"/>
  <c r="O426"/>
  <c r="N426"/>
  <c r="M426"/>
  <c r="O425"/>
  <c r="N425"/>
  <c r="M425"/>
  <c r="O424"/>
  <c r="N424"/>
  <c r="M424"/>
  <c r="O423"/>
  <c r="N423"/>
  <c r="M423"/>
  <c r="O422"/>
  <c r="N422"/>
  <c r="M422"/>
  <c r="O421"/>
  <c r="N421"/>
  <c r="M421"/>
  <c r="O420"/>
  <c r="N420"/>
  <c r="M420"/>
  <c r="O419"/>
  <c r="N419"/>
  <c r="M419"/>
  <c r="O418"/>
  <c r="N418"/>
  <c r="M418"/>
  <c r="O417"/>
  <c r="N417"/>
  <c r="M417"/>
  <c r="O416"/>
  <c r="N416"/>
  <c r="M416"/>
  <c r="O415"/>
  <c r="N415"/>
  <c r="M415"/>
  <c r="O414"/>
  <c r="N414"/>
  <c r="M414"/>
  <c r="O413"/>
  <c r="N413"/>
  <c r="M413"/>
  <c r="O412"/>
  <c r="N412"/>
  <c r="M412"/>
  <c r="O411"/>
  <c r="N411"/>
  <c r="M411"/>
  <c r="O410"/>
  <c r="N410"/>
  <c r="M410"/>
  <c r="O409"/>
  <c r="N409"/>
  <c r="M409"/>
  <c r="O408"/>
  <c r="N408"/>
  <c r="M408"/>
  <c r="O407"/>
  <c r="N407"/>
  <c r="M407"/>
  <c r="O406"/>
  <c r="N406"/>
  <c r="M406"/>
  <c r="O405"/>
  <c r="N405"/>
  <c r="M405"/>
  <c r="O404"/>
  <c r="N404"/>
  <c r="M404"/>
  <c r="O403"/>
  <c r="N403"/>
  <c r="M403"/>
  <c r="O402"/>
  <c r="N402"/>
  <c r="M402"/>
  <c r="O401"/>
  <c r="N401"/>
  <c r="M401"/>
  <c r="O400"/>
  <c r="N400"/>
  <c r="M400"/>
  <c r="O399"/>
  <c r="N399"/>
  <c r="M399"/>
  <c r="O398"/>
  <c r="N398"/>
  <c r="M398"/>
  <c r="O397"/>
  <c r="N397"/>
  <c r="M397"/>
  <c r="O396"/>
  <c r="N396"/>
  <c r="M396"/>
  <c r="O395"/>
  <c r="N395"/>
  <c r="M395"/>
  <c r="O394"/>
  <c r="N394"/>
  <c r="M394"/>
  <c r="O393"/>
  <c r="N393"/>
  <c r="M393"/>
  <c r="O392"/>
  <c r="N392"/>
  <c r="M392"/>
  <c r="O391"/>
  <c r="N391"/>
  <c r="M391"/>
  <c r="O390"/>
  <c r="N390"/>
  <c r="M390"/>
  <c r="O389"/>
  <c r="N389"/>
  <c r="M389"/>
  <c r="O388"/>
  <c r="N388"/>
  <c r="M388"/>
  <c r="O387"/>
  <c r="N387"/>
  <c r="M387"/>
  <c r="O386"/>
  <c r="N386"/>
  <c r="M386"/>
  <c r="O385"/>
  <c r="N385"/>
  <c r="M385"/>
  <c r="O384"/>
  <c r="N384"/>
  <c r="M384"/>
  <c r="O383"/>
  <c r="N383"/>
  <c r="M383"/>
  <c r="O382"/>
  <c r="N382"/>
  <c r="M382"/>
  <c r="O381"/>
  <c r="N381"/>
  <c r="M381"/>
  <c r="O380"/>
  <c r="N380"/>
  <c r="M380"/>
  <c r="O379"/>
  <c r="N379"/>
  <c r="M379"/>
  <c r="O378"/>
  <c r="N378"/>
  <c r="M378"/>
  <c r="O377"/>
  <c r="N377"/>
  <c r="M377"/>
  <c r="O376"/>
  <c r="N376"/>
  <c r="M376"/>
  <c r="O375"/>
  <c r="N375"/>
  <c r="M375"/>
  <c r="O374"/>
  <c r="N374"/>
  <c r="M374"/>
  <c r="O373"/>
  <c r="N373"/>
  <c r="M373"/>
  <c r="O372"/>
  <c r="N372"/>
  <c r="M372"/>
  <c r="O371"/>
  <c r="N371"/>
  <c r="M371"/>
  <c r="O370"/>
  <c r="N370"/>
  <c r="M370"/>
  <c r="F368"/>
  <c r="O367"/>
  <c r="N367"/>
  <c r="M367"/>
  <c r="O366"/>
  <c r="N366"/>
  <c r="M366"/>
  <c r="O365"/>
  <c r="N365"/>
  <c r="M365"/>
  <c r="O364"/>
  <c r="N364"/>
  <c r="M364"/>
  <c r="O363"/>
  <c r="N363"/>
  <c r="M363"/>
  <c r="O362"/>
  <c r="N362"/>
  <c r="M362"/>
  <c r="O361"/>
  <c r="N361"/>
  <c r="M361"/>
  <c r="O360"/>
  <c r="N360"/>
  <c r="M360"/>
  <c r="O359"/>
  <c r="N359"/>
  <c r="M359"/>
  <c r="O358"/>
  <c r="N358"/>
  <c r="M358"/>
  <c r="O357"/>
  <c r="N357"/>
  <c r="M357"/>
  <c r="O356"/>
  <c r="N356"/>
  <c r="M356"/>
  <c r="O355"/>
  <c r="N355"/>
  <c r="M355"/>
  <c r="O354"/>
  <c r="N354"/>
  <c r="M354"/>
  <c r="O353"/>
  <c r="N353"/>
  <c r="M353"/>
  <c r="O352"/>
  <c r="N352"/>
  <c r="M352"/>
  <c r="O351"/>
  <c r="N351"/>
  <c r="M351"/>
  <c r="O350"/>
  <c r="N350"/>
  <c r="M350"/>
  <c r="O349"/>
  <c r="N349"/>
  <c r="M349"/>
  <c r="O348"/>
  <c r="N348"/>
  <c r="M348"/>
  <c r="O347"/>
  <c r="N347"/>
  <c r="M347"/>
  <c r="O346"/>
  <c r="N346"/>
  <c r="M346"/>
  <c r="O345"/>
  <c r="N345"/>
  <c r="M345"/>
  <c r="O344"/>
  <c r="N344"/>
  <c r="M344"/>
  <c r="O343"/>
  <c r="N343"/>
  <c r="M343"/>
  <c r="O342"/>
  <c r="N342"/>
  <c r="M342"/>
  <c r="O341"/>
  <c r="N341"/>
  <c r="M341"/>
  <c r="O340"/>
  <c r="N340"/>
  <c r="M340"/>
  <c r="O339"/>
  <c r="N339"/>
  <c r="M339"/>
  <c r="O338"/>
  <c r="N338"/>
  <c r="M338"/>
  <c r="O337"/>
  <c r="N337"/>
  <c r="M337"/>
  <c r="O336"/>
  <c r="N336"/>
  <c r="M336"/>
  <c r="O335"/>
  <c r="N335"/>
  <c r="M335"/>
  <c r="O334"/>
  <c r="N334"/>
  <c r="M334"/>
  <c r="O333"/>
  <c r="N333"/>
  <c r="M333"/>
  <c r="O332"/>
  <c r="N332"/>
  <c r="M332"/>
  <c r="O331"/>
  <c r="N331"/>
  <c r="M331"/>
  <c r="O330"/>
  <c r="N330"/>
  <c r="M330"/>
  <c r="O329"/>
  <c r="N329"/>
  <c r="M329"/>
  <c r="O328"/>
  <c r="N328"/>
  <c r="M328"/>
  <c r="O327"/>
  <c r="N327"/>
  <c r="M327"/>
  <c r="O326"/>
  <c r="N326"/>
  <c r="M326"/>
  <c r="O325"/>
  <c r="N325"/>
  <c r="M325"/>
  <c r="O324"/>
  <c r="N324"/>
  <c r="M324"/>
  <c r="O323"/>
  <c r="N323"/>
  <c r="M323"/>
  <c r="O322"/>
  <c r="N322"/>
  <c r="M322"/>
  <c r="O321"/>
  <c r="N321"/>
  <c r="M321"/>
  <c r="O320"/>
  <c r="N320"/>
  <c r="M320"/>
  <c r="O319"/>
  <c r="N319"/>
  <c r="M319"/>
  <c r="O318"/>
  <c r="N318"/>
  <c r="M318"/>
  <c r="O317"/>
  <c r="N317"/>
  <c r="M317"/>
  <c r="O316"/>
  <c r="N316"/>
  <c r="M316"/>
  <c r="O315"/>
  <c r="N315"/>
  <c r="M315"/>
  <c r="O314"/>
  <c r="N314"/>
  <c r="M314"/>
  <c r="O313"/>
  <c r="N313"/>
  <c r="M313"/>
  <c r="O312"/>
  <c r="N312"/>
  <c r="M312"/>
  <c r="O311"/>
  <c r="N311"/>
  <c r="M311"/>
  <c r="O310"/>
  <c r="N310"/>
  <c r="M310"/>
  <c r="O309"/>
  <c r="N309"/>
  <c r="M309"/>
  <c r="O308"/>
  <c r="N308"/>
  <c r="M308"/>
  <c r="O307"/>
  <c r="N307"/>
  <c r="M307"/>
  <c r="O306"/>
  <c r="N306"/>
  <c r="M306"/>
  <c r="O305"/>
  <c r="N305"/>
  <c r="M305"/>
  <c r="O304"/>
  <c r="N304"/>
  <c r="M304"/>
  <c r="O303"/>
  <c r="N303"/>
  <c r="M303"/>
  <c r="O302"/>
  <c r="N302"/>
  <c r="M302"/>
  <c r="O301"/>
  <c r="N301"/>
  <c r="M301"/>
  <c r="O300"/>
  <c r="N300"/>
  <c r="M300"/>
  <c r="O299"/>
  <c r="N299"/>
  <c r="M299"/>
  <c r="O298"/>
  <c r="N298"/>
  <c r="M298"/>
  <c r="O297"/>
  <c r="N297"/>
  <c r="M297"/>
  <c r="O296"/>
  <c r="N296"/>
  <c r="M296"/>
  <c r="O295"/>
  <c r="N295"/>
  <c r="M295"/>
  <c r="O294"/>
  <c r="N294"/>
  <c r="M294"/>
  <c r="O293"/>
  <c r="N293"/>
  <c r="M293"/>
  <c r="O292"/>
  <c r="N292"/>
  <c r="M292"/>
  <c r="O291"/>
  <c r="N291"/>
  <c r="M291"/>
  <c r="O290"/>
  <c r="N290"/>
  <c r="M290"/>
  <c r="O289"/>
  <c r="N289"/>
  <c r="M289"/>
  <c r="O288"/>
  <c r="N288"/>
  <c r="M288"/>
  <c r="O287"/>
  <c r="N287"/>
  <c r="M287"/>
  <c r="O286"/>
  <c r="N286"/>
  <c r="M286"/>
  <c r="O285"/>
  <c r="N285"/>
  <c r="M285"/>
  <c r="O284"/>
  <c r="N284"/>
  <c r="M284"/>
  <c r="O283"/>
  <c r="N283"/>
  <c r="M283"/>
  <c r="O282"/>
  <c r="N282"/>
  <c r="M282"/>
  <c r="O281"/>
  <c r="N281"/>
  <c r="M281"/>
  <c r="O280"/>
  <c r="N280"/>
  <c r="M280"/>
  <c r="O277"/>
  <c r="N277"/>
  <c r="M277"/>
  <c r="O276"/>
  <c r="N276"/>
  <c r="M276"/>
  <c r="O275"/>
  <c r="N275"/>
  <c r="M275"/>
  <c r="O274"/>
  <c r="N274"/>
  <c r="M274"/>
  <c r="O273"/>
  <c r="N273"/>
  <c r="M273"/>
  <c r="O272"/>
  <c r="N272"/>
  <c r="M272"/>
  <c r="O271"/>
  <c r="N271"/>
  <c r="M271"/>
  <c r="O270"/>
  <c r="N270"/>
  <c r="M270"/>
  <c r="O269"/>
  <c r="N269"/>
  <c r="M269"/>
  <c r="O268"/>
  <c r="N268"/>
  <c r="M268"/>
  <c r="O267"/>
  <c r="N267"/>
  <c r="M267"/>
  <c r="O266"/>
  <c r="N266"/>
  <c r="M266"/>
  <c r="O265"/>
  <c r="N265"/>
  <c r="M265"/>
  <c r="O264"/>
  <c r="N264"/>
  <c r="M264"/>
  <c r="O263"/>
  <c r="N263"/>
  <c r="M263"/>
  <c r="O262"/>
  <c r="N262"/>
  <c r="M262"/>
  <c r="O261"/>
  <c r="N261"/>
  <c r="M261"/>
  <c r="O260"/>
  <c r="N260"/>
  <c r="M260"/>
  <c r="O259"/>
  <c r="N259"/>
  <c r="M259"/>
  <c r="O258"/>
  <c r="N258"/>
  <c r="M258"/>
  <c r="O257"/>
  <c r="N257"/>
  <c r="M257"/>
  <c r="O256"/>
  <c r="N256"/>
  <c r="M256"/>
  <c r="O255"/>
  <c r="N255"/>
  <c r="M255"/>
  <c r="O254"/>
  <c r="N254"/>
  <c r="M254"/>
  <c r="O253"/>
  <c r="N253"/>
  <c r="M253"/>
  <c r="O252"/>
  <c r="N252"/>
  <c r="M252"/>
  <c r="O251"/>
  <c r="N251"/>
  <c r="M251"/>
  <c r="O250"/>
  <c r="N250"/>
  <c r="M250"/>
  <c r="O249"/>
  <c r="N249"/>
  <c r="M249"/>
  <c r="O248"/>
  <c r="N248"/>
  <c r="M248"/>
  <c r="O247"/>
  <c r="N247"/>
  <c r="M247"/>
  <c r="O246"/>
  <c r="N246"/>
  <c r="M246"/>
  <c r="O245"/>
  <c r="N245"/>
  <c r="M245"/>
  <c r="O244"/>
  <c r="N244"/>
  <c r="M244"/>
  <c r="O243"/>
  <c r="N243"/>
  <c r="M243"/>
  <c r="O242"/>
  <c r="N242"/>
  <c r="M242"/>
  <c r="O241"/>
  <c r="N241"/>
  <c r="M241"/>
  <c r="O240"/>
  <c r="N240"/>
  <c r="M240"/>
  <c r="O239"/>
  <c r="N239"/>
  <c r="M239"/>
  <c r="O238"/>
  <c r="N238"/>
  <c r="M238"/>
  <c r="O237"/>
  <c r="N237"/>
  <c r="M237"/>
  <c r="O236"/>
  <c r="N236"/>
  <c r="M236"/>
  <c r="O235"/>
  <c r="N235"/>
  <c r="M235"/>
  <c r="O234"/>
  <c r="N234"/>
  <c r="M234"/>
  <c r="O233"/>
  <c r="N233"/>
  <c r="M233"/>
  <c r="O232"/>
  <c r="N232"/>
  <c r="M232"/>
  <c r="O231"/>
  <c r="N231"/>
  <c r="M231"/>
  <c r="O230"/>
  <c r="N230"/>
  <c r="M230"/>
  <c r="O229"/>
  <c r="N229"/>
  <c r="M229"/>
  <c r="O228"/>
  <c r="N228"/>
  <c r="M228"/>
  <c r="O227"/>
  <c r="N227"/>
  <c r="M227"/>
  <c r="O226"/>
  <c r="N226"/>
  <c r="M226"/>
  <c r="O225"/>
  <c r="N225"/>
  <c r="M225"/>
  <c r="O224"/>
  <c r="N224"/>
  <c r="M224"/>
  <c r="O223"/>
  <c r="N223"/>
  <c r="M223"/>
  <c r="O222"/>
  <c r="N222"/>
  <c r="M222"/>
  <c r="O221"/>
  <c r="N221"/>
  <c r="M221"/>
  <c r="O220"/>
  <c r="N220"/>
  <c r="M220"/>
  <c r="O219"/>
  <c r="N219"/>
  <c r="M219"/>
  <c r="O218"/>
  <c r="N218"/>
  <c r="M218"/>
  <c r="O217"/>
  <c r="N217"/>
  <c r="M217"/>
  <c r="O216"/>
  <c r="N216"/>
  <c r="M216"/>
  <c r="O215"/>
  <c r="N215"/>
  <c r="M215"/>
  <c r="O214"/>
  <c r="N214"/>
  <c r="M214"/>
  <c r="O213"/>
  <c r="N213"/>
  <c r="M213"/>
  <c r="O212"/>
  <c r="N212"/>
  <c r="M212"/>
  <c r="O211"/>
  <c r="N211"/>
  <c r="M211"/>
  <c r="O210"/>
  <c r="N210"/>
  <c r="M210"/>
  <c r="O209"/>
  <c r="N209"/>
  <c r="M209"/>
  <c r="O208"/>
  <c r="N208"/>
  <c r="M208"/>
  <c r="O207"/>
  <c r="N207"/>
  <c r="M207"/>
  <c r="O206"/>
  <c r="N206"/>
  <c r="M206"/>
  <c r="O205"/>
  <c r="N205"/>
  <c r="M205"/>
  <c r="O204"/>
  <c r="N204"/>
  <c r="M204"/>
  <c r="O203"/>
  <c r="N203"/>
  <c r="M203"/>
  <c r="O202"/>
  <c r="N202"/>
  <c r="M202"/>
  <c r="O201"/>
  <c r="N201"/>
  <c r="M201"/>
  <c r="O200"/>
  <c r="N200"/>
  <c r="M200"/>
  <c r="O199"/>
  <c r="N199"/>
  <c r="M199"/>
  <c r="O198"/>
  <c r="N198"/>
  <c r="M198"/>
  <c r="O197"/>
  <c r="N197"/>
  <c r="M197"/>
  <c r="O196"/>
  <c r="N196"/>
  <c r="M196"/>
  <c r="O195"/>
  <c r="N195"/>
  <c r="M195"/>
  <c r="O194"/>
  <c r="N194"/>
  <c r="M194"/>
  <c r="O193"/>
  <c r="N193"/>
  <c r="M193"/>
  <c r="O192"/>
  <c r="N192"/>
  <c r="M192"/>
  <c r="O191"/>
  <c r="N191"/>
  <c r="M191"/>
  <c r="O190"/>
  <c r="N190"/>
  <c r="M190"/>
  <c r="O187"/>
  <c r="N187"/>
  <c r="M187"/>
  <c r="O186"/>
  <c r="N186"/>
  <c r="M186"/>
  <c r="O185"/>
  <c r="N185"/>
  <c r="M185"/>
  <c r="O184"/>
  <c r="N184"/>
  <c r="M184"/>
  <c r="O183"/>
  <c r="N183"/>
  <c r="M183"/>
  <c r="O182"/>
  <c r="N182"/>
  <c r="M182"/>
  <c r="O181"/>
  <c r="N181"/>
  <c r="M181"/>
  <c r="O180"/>
  <c r="N180"/>
  <c r="M180"/>
  <c r="O179"/>
  <c r="N179"/>
  <c r="M179"/>
  <c r="O178"/>
  <c r="N178"/>
  <c r="M178"/>
  <c r="O177"/>
  <c r="N177"/>
  <c r="M177"/>
  <c r="O176"/>
  <c r="N176"/>
  <c r="M176"/>
  <c r="O175"/>
  <c r="N175"/>
  <c r="M175"/>
  <c r="O174"/>
  <c r="N174"/>
  <c r="M174"/>
  <c r="O173"/>
  <c r="N173"/>
  <c r="M173"/>
  <c r="O172"/>
  <c r="N172"/>
  <c r="M172"/>
  <c r="O171"/>
  <c r="N171"/>
  <c r="M171"/>
  <c r="O170"/>
  <c r="N170"/>
  <c r="M170"/>
  <c r="O169"/>
  <c r="N169"/>
  <c r="M169"/>
  <c r="O168"/>
  <c r="N168"/>
  <c r="M168"/>
  <c r="O167"/>
  <c r="N167"/>
  <c r="M167"/>
  <c r="O166"/>
  <c r="N166"/>
  <c r="M166"/>
  <c r="O165"/>
  <c r="N165"/>
  <c r="M165"/>
  <c r="O164"/>
  <c r="N164"/>
  <c r="M164"/>
  <c r="O163"/>
  <c r="N163"/>
  <c r="M163"/>
  <c r="O162"/>
  <c r="N162"/>
  <c r="M162"/>
  <c r="O161"/>
  <c r="N161"/>
  <c r="M161"/>
  <c r="O160"/>
  <c r="N160"/>
  <c r="M160"/>
  <c r="O159"/>
  <c r="N159"/>
  <c r="M159"/>
  <c r="O158"/>
  <c r="N158"/>
  <c r="M158"/>
  <c r="O157"/>
  <c r="N157"/>
  <c r="M157"/>
  <c r="O156"/>
  <c r="N156"/>
  <c r="M156"/>
  <c r="O155"/>
  <c r="N155"/>
  <c r="M155"/>
  <c r="O154"/>
  <c r="N154"/>
  <c r="M154"/>
  <c r="O153"/>
  <c r="N153"/>
  <c r="M153"/>
  <c r="O152"/>
  <c r="N152"/>
  <c r="M152"/>
  <c r="O151"/>
  <c r="N151"/>
  <c r="M151"/>
  <c r="O150"/>
  <c r="N150"/>
  <c r="M150"/>
  <c r="O149"/>
  <c r="N149"/>
  <c r="M149"/>
  <c r="O148"/>
  <c r="N148"/>
  <c r="M148"/>
  <c r="O147"/>
  <c r="N147"/>
  <c r="M147"/>
  <c r="O146"/>
  <c r="N146"/>
  <c r="M146"/>
  <c r="O145"/>
  <c r="N145"/>
  <c r="M145"/>
  <c r="O144"/>
  <c r="N144"/>
  <c r="M144"/>
  <c r="O143"/>
  <c r="N143"/>
  <c r="M143"/>
  <c r="O142"/>
  <c r="N142"/>
  <c r="M142"/>
  <c r="O141"/>
  <c r="N141"/>
  <c r="M141"/>
  <c r="O140"/>
  <c r="N140"/>
  <c r="M140"/>
  <c r="O139"/>
  <c r="N139"/>
  <c r="M139"/>
  <c r="O138"/>
  <c r="N138"/>
  <c r="M138"/>
  <c r="O137"/>
  <c r="N137"/>
  <c r="M137"/>
  <c r="O136"/>
  <c r="N136"/>
  <c r="M136"/>
  <c r="O135"/>
  <c r="N135"/>
  <c r="M135"/>
  <c r="O134"/>
  <c r="N134"/>
  <c r="M134"/>
  <c r="O133"/>
  <c r="N133"/>
  <c r="M133"/>
  <c r="O132"/>
  <c r="N132"/>
  <c r="M132"/>
  <c r="O131"/>
  <c r="N131"/>
  <c r="M131"/>
  <c r="O130"/>
  <c r="N130"/>
  <c r="M130"/>
  <c r="O129"/>
  <c r="N129"/>
  <c r="M129"/>
  <c r="O128"/>
  <c r="N128"/>
  <c r="M128"/>
  <c r="O127"/>
  <c r="N127"/>
  <c r="M127"/>
  <c r="O126"/>
  <c r="N126"/>
  <c r="M126"/>
  <c r="O125"/>
  <c r="N125"/>
  <c r="M125"/>
  <c r="O124"/>
  <c r="N124"/>
  <c r="M124"/>
  <c r="O123"/>
  <c r="N123"/>
  <c r="M123"/>
  <c r="O122"/>
  <c r="N122"/>
  <c r="M122"/>
  <c r="O121"/>
  <c r="N121"/>
  <c r="M121"/>
  <c r="O120"/>
  <c r="N120"/>
  <c r="M120"/>
  <c r="O119"/>
  <c r="N119"/>
  <c r="M119"/>
  <c r="O118"/>
  <c r="N118"/>
  <c r="M118"/>
  <c r="O117"/>
  <c r="N117"/>
  <c r="M117"/>
  <c r="O116"/>
  <c r="N116"/>
  <c r="M116"/>
  <c r="O115"/>
  <c r="N115"/>
  <c r="M115"/>
  <c r="O114"/>
  <c r="N114"/>
  <c r="M114"/>
  <c r="O113"/>
  <c r="N113"/>
  <c r="M113"/>
  <c r="O112"/>
  <c r="N112"/>
  <c r="M112"/>
  <c r="O111"/>
  <c r="N111"/>
  <c r="M111"/>
  <c r="O110"/>
  <c r="N110"/>
  <c r="M110"/>
  <c r="O109"/>
  <c r="N109"/>
  <c r="M109"/>
  <c r="O108"/>
  <c r="N108"/>
  <c r="M108"/>
  <c r="O107"/>
  <c r="N107"/>
  <c r="M107"/>
  <c r="O106"/>
  <c r="N106"/>
  <c r="M106"/>
  <c r="O105"/>
  <c r="N105"/>
  <c r="M105"/>
  <c r="O104"/>
  <c r="N104"/>
  <c r="M104"/>
  <c r="O103"/>
  <c r="N103"/>
  <c r="M103"/>
  <c r="O102"/>
  <c r="N102"/>
  <c r="M102"/>
  <c r="O101"/>
  <c r="N101"/>
  <c r="M101"/>
  <c r="O100"/>
  <c r="N100"/>
  <c r="M100"/>
  <c r="O99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O86"/>
  <c r="N86"/>
  <c r="M86"/>
  <c r="O85"/>
  <c r="N85"/>
  <c r="M85"/>
  <c r="O84"/>
  <c r="N84"/>
  <c r="M84"/>
  <c r="O83"/>
  <c r="N83"/>
  <c r="M83"/>
  <c r="O82"/>
  <c r="N82"/>
  <c r="M82"/>
  <c r="O81"/>
  <c r="N81"/>
  <c r="M81"/>
  <c r="O80"/>
  <c r="N80"/>
  <c r="M80"/>
  <c r="O79"/>
  <c r="N79"/>
  <c r="M79"/>
  <c r="O78"/>
  <c r="N78"/>
  <c r="M78"/>
  <c r="O77"/>
  <c r="N77"/>
  <c r="M77"/>
  <c r="O76"/>
  <c r="N76"/>
  <c r="M76"/>
  <c r="O75"/>
  <c r="N75"/>
  <c r="M75"/>
  <c r="O74"/>
  <c r="N74"/>
  <c r="M74"/>
  <c r="O73"/>
  <c r="N73"/>
  <c r="M73"/>
  <c r="O72"/>
  <c r="N72"/>
  <c r="M72"/>
  <c r="O71"/>
  <c r="N71"/>
  <c r="M71"/>
  <c r="O70"/>
  <c r="N70"/>
  <c r="M70"/>
  <c r="O69"/>
  <c r="N69"/>
  <c r="M69"/>
  <c r="O68"/>
  <c r="N68"/>
  <c r="M68"/>
  <c r="O67"/>
  <c r="N67"/>
  <c r="M67"/>
  <c r="O66"/>
  <c r="N66"/>
  <c r="M66"/>
  <c r="O65"/>
  <c r="N65"/>
  <c r="M65"/>
  <c r="O64"/>
  <c r="N64"/>
  <c r="M64"/>
  <c r="O63"/>
  <c r="N63"/>
  <c r="M63"/>
  <c r="O62"/>
  <c r="N62"/>
  <c r="M62"/>
  <c r="O61"/>
  <c r="N61"/>
  <c r="M61"/>
  <c r="O60"/>
  <c r="N60"/>
  <c r="M60"/>
  <c r="O59"/>
  <c r="N59"/>
  <c r="M59"/>
  <c r="O58"/>
  <c r="N58"/>
  <c r="M58"/>
  <c r="O57"/>
  <c r="N57"/>
  <c r="M57"/>
  <c r="O56"/>
  <c r="N56"/>
  <c r="M56"/>
  <c r="O55"/>
  <c r="N55"/>
  <c r="M55"/>
  <c r="O54"/>
  <c r="N54"/>
  <c r="M54"/>
  <c r="O53"/>
  <c r="N53"/>
  <c r="M53"/>
  <c r="O52"/>
  <c r="N52"/>
  <c r="M52"/>
  <c r="O51"/>
  <c r="N51"/>
  <c r="M51"/>
  <c r="O50"/>
  <c r="N50"/>
  <c r="M50"/>
  <c r="O49"/>
  <c r="N49"/>
  <c r="M49"/>
  <c r="O48"/>
  <c r="N48"/>
  <c r="M48"/>
  <c r="O47"/>
  <c r="N47"/>
  <c r="M47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N40"/>
  <c r="M40"/>
  <c r="O39"/>
  <c r="N39"/>
  <c r="M39"/>
  <c r="O38"/>
  <c r="N38"/>
  <c r="M38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N31"/>
  <c r="M31"/>
  <c r="O30"/>
  <c r="N30"/>
  <c r="M30"/>
  <c r="O29"/>
  <c r="N29"/>
  <c r="M29"/>
  <c r="O28"/>
  <c r="N28"/>
  <c r="M28"/>
  <c r="O27"/>
  <c r="N27"/>
  <c r="M27"/>
  <c r="O26"/>
  <c r="N26"/>
  <c r="M26"/>
  <c r="O25"/>
  <c r="N25"/>
  <c r="M25"/>
  <c r="O24"/>
  <c r="N24"/>
  <c r="M24"/>
  <c r="O23"/>
  <c r="N23"/>
  <c r="M23"/>
  <c r="O22"/>
  <c r="N22"/>
  <c r="M22"/>
  <c r="O21"/>
  <c r="N21"/>
  <c r="M21"/>
  <c r="O20"/>
  <c r="N20"/>
  <c r="M20"/>
  <c r="O19"/>
  <c r="N19"/>
  <c r="M19"/>
  <c r="O18"/>
  <c r="N18"/>
  <c r="M18"/>
  <c r="O17"/>
  <c r="N17"/>
  <c r="M17"/>
  <c r="N548" l="1"/>
  <c r="M548"/>
  <c r="O368"/>
  <c r="O548"/>
  <c r="M368"/>
  <c r="N368"/>
  <c r="F15"/>
  <c r="G15"/>
  <c r="H15"/>
  <c r="O10"/>
  <c r="O11"/>
  <c r="O12"/>
  <c r="O13"/>
  <c r="O14"/>
  <c r="O9"/>
  <c r="N10"/>
  <c r="N11"/>
  <c r="N12"/>
  <c r="N13"/>
  <c r="N14"/>
  <c r="N9"/>
  <c r="M10"/>
  <c r="M11"/>
  <c r="M12"/>
  <c r="M13"/>
  <c r="M14"/>
  <c r="M9"/>
  <c r="N591"/>
  <c r="O591"/>
  <c r="M591"/>
  <c r="N585"/>
  <c r="O585"/>
  <c r="M585"/>
  <c r="N577"/>
  <c r="O577"/>
  <c r="M577"/>
  <c r="N458"/>
  <c r="O458"/>
  <c r="M458"/>
  <c r="N188"/>
  <c r="O188"/>
  <c r="M188"/>
  <c r="H577"/>
  <c r="G577"/>
  <c r="F577"/>
  <c r="I576"/>
  <c r="L576" s="1"/>
  <c r="I575"/>
  <c r="L575" s="1"/>
  <c r="I574"/>
  <c r="L574" s="1"/>
  <c r="I573"/>
  <c r="J573" s="1"/>
  <c r="K573" s="1"/>
  <c r="I572"/>
  <c r="L572" s="1"/>
  <c r="I571"/>
  <c r="L571" s="1"/>
  <c r="I570"/>
  <c r="L570" s="1"/>
  <c r="I569"/>
  <c r="L569" s="1"/>
  <c r="I568"/>
  <c r="L568" s="1"/>
  <c r="I567"/>
  <c r="L567" s="1"/>
  <c r="I566"/>
  <c r="L566" s="1"/>
  <c r="I565"/>
  <c r="L565" s="1"/>
  <c r="I564"/>
  <c r="L564" s="1"/>
  <c r="I563"/>
  <c r="L563" s="1"/>
  <c r="I562"/>
  <c r="J562" s="1"/>
  <c r="K562" s="1"/>
  <c r="I561"/>
  <c r="L561" s="1"/>
  <c r="I560"/>
  <c r="L560" s="1"/>
  <c r="I559"/>
  <c r="L559" s="1"/>
  <c r="I558"/>
  <c r="L558" s="1"/>
  <c r="I557"/>
  <c r="J557" s="1"/>
  <c r="K557" s="1"/>
  <c r="I556"/>
  <c r="L556" s="1"/>
  <c r="I555"/>
  <c r="L555" s="1"/>
  <c r="I554"/>
  <c r="L554" s="1"/>
  <c r="I553"/>
  <c r="J553" s="1"/>
  <c r="K553" s="1"/>
  <c r="I552"/>
  <c r="L552" s="1"/>
  <c r="I551"/>
  <c r="L551" s="1"/>
  <c r="I550"/>
  <c r="L550" s="1"/>
  <c r="I277"/>
  <c r="J277" s="1"/>
  <c r="K277" s="1"/>
  <c r="I276"/>
  <c r="J276" s="1"/>
  <c r="K276" s="1"/>
  <c r="I275"/>
  <c r="J275" s="1"/>
  <c r="K275" s="1"/>
  <c r="I274"/>
  <c r="J274" s="1"/>
  <c r="K274" s="1"/>
  <c r="I273"/>
  <c r="J273" s="1"/>
  <c r="K273" s="1"/>
  <c r="I272"/>
  <c r="J272" s="1"/>
  <c r="K272" s="1"/>
  <c r="I271"/>
  <c r="J271" s="1"/>
  <c r="K271" s="1"/>
  <c r="I270"/>
  <c r="J270" s="1"/>
  <c r="K270" s="1"/>
  <c r="I269"/>
  <c r="J269" s="1"/>
  <c r="K269" s="1"/>
  <c r="I268"/>
  <c r="J268" s="1"/>
  <c r="K268" s="1"/>
  <c r="I267"/>
  <c r="J267" s="1"/>
  <c r="K267" s="1"/>
  <c r="I266"/>
  <c r="J266" s="1"/>
  <c r="K266" s="1"/>
  <c r="I265"/>
  <c r="J265" s="1"/>
  <c r="K265" s="1"/>
  <c r="I264"/>
  <c r="J264" s="1"/>
  <c r="K264" s="1"/>
  <c r="I263"/>
  <c r="J263" s="1"/>
  <c r="K263" s="1"/>
  <c r="I262"/>
  <c r="J262" s="1"/>
  <c r="K262" s="1"/>
  <c r="I261"/>
  <c r="J261" s="1"/>
  <c r="K261" s="1"/>
  <c r="I260"/>
  <c r="J260" s="1"/>
  <c r="K260" s="1"/>
  <c r="I259"/>
  <c r="J259" s="1"/>
  <c r="K259" s="1"/>
  <c r="I258"/>
  <c r="J258" s="1"/>
  <c r="K258" s="1"/>
  <c r="I257"/>
  <c r="J257" s="1"/>
  <c r="K257" s="1"/>
  <c r="I256"/>
  <c r="J256" s="1"/>
  <c r="K256" s="1"/>
  <c r="I255"/>
  <c r="J255" s="1"/>
  <c r="K255" s="1"/>
  <c r="I254"/>
  <c r="J254" s="1"/>
  <c r="K254" s="1"/>
  <c r="I253"/>
  <c r="J253" s="1"/>
  <c r="K253" s="1"/>
  <c r="I252"/>
  <c r="J252" s="1"/>
  <c r="K252" s="1"/>
  <c r="I251"/>
  <c r="J251" s="1"/>
  <c r="K251" s="1"/>
  <c r="I250"/>
  <c r="J250" s="1"/>
  <c r="K250" s="1"/>
  <c r="I249"/>
  <c r="J249" s="1"/>
  <c r="K249" s="1"/>
  <c r="I248"/>
  <c r="J248" s="1"/>
  <c r="K248" s="1"/>
  <c r="I247"/>
  <c r="J247" s="1"/>
  <c r="K247" s="1"/>
  <c r="I246"/>
  <c r="J246" s="1"/>
  <c r="K246" s="1"/>
  <c r="I245"/>
  <c r="J245" s="1"/>
  <c r="K245" s="1"/>
  <c r="I244"/>
  <c r="J244" s="1"/>
  <c r="K244" s="1"/>
  <c r="I243"/>
  <c r="J243" s="1"/>
  <c r="K243" s="1"/>
  <c r="I242"/>
  <c r="J242" s="1"/>
  <c r="K242" s="1"/>
  <c r="I241"/>
  <c r="J241" s="1"/>
  <c r="K241" s="1"/>
  <c r="I240"/>
  <c r="J240" s="1"/>
  <c r="K240" s="1"/>
  <c r="I239"/>
  <c r="J239" s="1"/>
  <c r="K239" s="1"/>
  <c r="I238"/>
  <c r="J238" s="1"/>
  <c r="K238" s="1"/>
  <c r="I237"/>
  <c r="J237" s="1"/>
  <c r="K237" s="1"/>
  <c r="I236"/>
  <c r="J236" s="1"/>
  <c r="K236" s="1"/>
  <c r="I235"/>
  <c r="J235" s="1"/>
  <c r="K235" s="1"/>
  <c r="I234"/>
  <c r="J234" s="1"/>
  <c r="K234" s="1"/>
  <c r="I233"/>
  <c r="J233" s="1"/>
  <c r="K233" s="1"/>
  <c r="I232"/>
  <c r="J232" s="1"/>
  <c r="K232" s="1"/>
  <c r="I231"/>
  <c r="J231" s="1"/>
  <c r="K231" s="1"/>
  <c r="I230"/>
  <c r="J230" s="1"/>
  <c r="K230" s="1"/>
  <c r="I229"/>
  <c r="J229" s="1"/>
  <c r="K229" s="1"/>
  <c r="I228"/>
  <c r="J228" s="1"/>
  <c r="K228" s="1"/>
  <c r="I227"/>
  <c r="J227" s="1"/>
  <c r="K227" s="1"/>
  <c r="I226"/>
  <c r="J226" s="1"/>
  <c r="K226" s="1"/>
  <c r="I225"/>
  <c r="J225" s="1"/>
  <c r="K225" s="1"/>
  <c r="I224"/>
  <c r="J224" s="1"/>
  <c r="K224" s="1"/>
  <c r="I223"/>
  <c r="J223" s="1"/>
  <c r="K223" s="1"/>
  <c r="I222"/>
  <c r="J222" s="1"/>
  <c r="K222" s="1"/>
  <c r="I280"/>
  <c r="J280" s="1"/>
  <c r="K280" s="1"/>
  <c r="I281"/>
  <c r="J281" s="1"/>
  <c r="K281" s="1"/>
  <c r="I282"/>
  <c r="J282" s="1"/>
  <c r="K282" s="1"/>
  <c r="I283"/>
  <c r="J283" s="1"/>
  <c r="K283" s="1"/>
  <c r="I284"/>
  <c r="J284" s="1"/>
  <c r="K284" s="1"/>
  <c r="I285"/>
  <c r="J285" s="1"/>
  <c r="K285" s="1"/>
  <c r="I286"/>
  <c r="J286" s="1"/>
  <c r="K286" s="1"/>
  <c r="I287"/>
  <c r="J287" s="1"/>
  <c r="K287" s="1"/>
  <c r="I288"/>
  <c r="J288" s="1"/>
  <c r="K288" s="1"/>
  <c r="I289"/>
  <c r="J289" s="1"/>
  <c r="K289" s="1"/>
  <c r="I290"/>
  <c r="J290" s="1"/>
  <c r="K290" s="1"/>
  <c r="I291"/>
  <c r="J291" s="1"/>
  <c r="K291" s="1"/>
  <c r="I292"/>
  <c r="J292" s="1"/>
  <c r="K292" s="1"/>
  <c r="I293"/>
  <c r="J293" s="1"/>
  <c r="K293" s="1"/>
  <c r="I294"/>
  <c r="J294" s="1"/>
  <c r="K294" s="1"/>
  <c r="I295"/>
  <c r="J295" s="1"/>
  <c r="K295" s="1"/>
  <c r="I296"/>
  <c r="J296" s="1"/>
  <c r="K296" s="1"/>
  <c r="I297"/>
  <c r="J297" s="1"/>
  <c r="K297" s="1"/>
  <c r="I298"/>
  <c r="J298" s="1"/>
  <c r="K298" s="1"/>
  <c r="I299"/>
  <c r="J299" s="1"/>
  <c r="K299" s="1"/>
  <c r="I300"/>
  <c r="J300" s="1"/>
  <c r="K300" s="1"/>
  <c r="I301"/>
  <c r="J301" s="1"/>
  <c r="K301" s="1"/>
  <c r="I302"/>
  <c r="J302" s="1"/>
  <c r="K302" s="1"/>
  <c r="I303"/>
  <c r="J303" s="1"/>
  <c r="K303" s="1"/>
  <c r="I304"/>
  <c r="J304" s="1"/>
  <c r="K304" s="1"/>
  <c r="I305"/>
  <c r="J305" s="1"/>
  <c r="K305" s="1"/>
  <c r="I306"/>
  <c r="J306" s="1"/>
  <c r="K306" s="1"/>
  <c r="I307"/>
  <c r="J307" s="1"/>
  <c r="K307" s="1"/>
  <c r="I308"/>
  <c r="J308" s="1"/>
  <c r="K308" s="1"/>
  <c r="I309"/>
  <c r="J309" s="1"/>
  <c r="K309" s="1"/>
  <c r="I310"/>
  <c r="J310" s="1"/>
  <c r="K310" s="1"/>
  <c r="I311"/>
  <c r="J311" s="1"/>
  <c r="K311" s="1"/>
  <c r="I312"/>
  <c r="J312" s="1"/>
  <c r="K312" s="1"/>
  <c r="I313"/>
  <c r="J313" s="1"/>
  <c r="K313" s="1"/>
  <c r="I314"/>
  <c r="J314" s="1"/>
  <c r="K314" s="1"/>
  <c r="I315"/>
  <c r="J315" s="1"/>
  <c r="K315" s="1"/>
  <c r="I316"/>
  <c r="J316" s="1"/>
  <c r="K316" s="1"/>
  <c r="I317"/>
  <c r="J317" s="1"/>
  <c r="K317" s="1"/>
  <c r="I318"/>
  <c r="J318" s="1"/>
  <c r="K318" s="1"/>
  <c r="I319"/>
  <c r="J319" s="1"/>
  <c r="K319" s="1"/>
  <c r="I320"/>
  <c r="J320" s="1"/>
  <c r="K320" s="1"/>
  <c r="I321"/>
  <c r="J321" s="1"/>
  <c r="K321" s="1"/>
  <c r="I322"/>
  <c r="J322" s="1"/>
  <c r="K322" s="1"/>
  <c r="I323"/>
  <c r="J323" s="1"/>
  <c r="K323" s="1"/>
  <c r="I324"/>
  <c r="J324" s="1"/>
  <c r="K324" s="1"/>
  <c r="I325"/>
  <c r="J325" s="1"/>
  <c r="K325" s="1"/>
  <c r="H368"/>
  <c r="G368"/>
  <c r="I370"/>
  <c r="L370" s="1"/>
  <c r="I371"/>
  <c r="L371" s="1"/>
  <c r="I372"/>
  <c r="L372" s="1"/>
  <c r="I373"/>
  <c r="L373" s="1"/>
  <c r="I374"/>
  <c r="L374" s="1"/>
  <c r="I375"/>
  <c r="L375" s="1"/>
  <c r="I376"/>
  <c r="L376" s="1"/>
  <c r="I377"/>
  <c r="L377" s="1"/>
  <c r="I378"/>
  <c r="L378" s="1"/>
  <c r="I379"/>
  <c r="L379" s="1"/>
  <c r="I380"/>
  <c r="L380" s="1"/>
  <c r="I381"/>
  <c r="L381" s="1"/>
  <c r="I382"/>
  <c r="L382" s="1"/>
  <c r="I383"/>
  <c r="L383" s="1"/>
  <c r="I384"/>
  <c r="L384" s="1"/>
  <c r="I385"/>
  <c r="L385" s="1"/>
  <c r="I386"/>
  <c r="L386" s="1"/>
  <c r="I387"/>
  <c r="L387" s="1"/>
  <c r="I388"/>
  <c r="L388" s="1"/>
  <c r="I389"/>
  <c r="L389" s="1"/>
  <c r="I390"/>
  <c r="L390" s="1"/>
  <c r="I391"/>
  <c r="L391" s="1"/>
  <c r="I392"/>
  <c r="L392" s="1"/>
  <c r="I393"/>
  <c r="L393" s="1"/>
  <c r="I394"/>
  <c r="L394" s="1"/>
  <c r="I395"/>
  <c r="L395" s="1"/>
  <c r="I396"/>
  <c r="L396" s="1"/>
  <c r="I397"/>
  <c r="L397" s="1"/>
  <c r="I398"/>
  <c r="L398" s="1"/>
  <c r="I399"/>
  <c r="L399" s="1"/>
  <c r="I400"/>
  <c r="L400" s="1"/>
  <c r="I401"/>
  <c r="L401" s="1"/>
  <c r="I402"/>
  <c r="L402" s="1"/>
  <c r="I403"/>
  <c r="L403" s="1"/>
  <c r="I404"/>
  <c r="L404" s="1"/>
  <c r="I405"/>
  <c r="L405" s="1"/>
  <c r="I406"/>
  <c r="L406" s="1"/>
  <c r="I407"/>
  <c r="L407" s="1"/>
  <c r="I408"/>
  <c r="L408" s="1"/>
  <c r="I409"/>
  <c r="L409" s="1"/>
  <c r="I410"/>
  <c r="L410" s="1"/>
  <c r="I411"/>
  <c r="L411" s="1"/>
  <c r="I412"/>
  <c r="L412" s="1"/>
  <c r="I413"/>
  <c r="L413" s="1"/>
  <c r="I414"/>
  <c r="L414" s="1"/>
  <c r="I415"/>
  <c r="L415" s="1"/>
  <c r="G458"/>
  <c r="H458"/>
  <c r="F458"/>
  <c r="H548"/>
  <c r="G548"/>
  <c r="F548"/>
  <c r="H585"/>
  <c r="G585"/>
  <c r="F585"/>
  <c r="F591"/>
  <c r="G591"/>
  <c r="H591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L540" s="1"/>
  <c r="I541"/>
  <c r="L541" s="1"/>
  <c r="I542"/>
  <c r="L542" s="1"/>
  <c r="I543"/>
  <c r="L543" s="1"/>
  <c r="I544"/>
  <c r="L544" s="1"/>
  <c r="I545"/>
  <c r="L545" s="1"/>
  <c r="I546"/>
  <c r="L546" s="1"/>
  <c r="I547"/>
  <c r="L547" s="1"/>
  <c r="I183"/>
  <c r="L183" s="1"/>
  <c r="I9"/>
  <c r="L9" s="1"/>
  <c r="I10"/>
  <c r="L10" s="1"/>
  <c r="I11"/>
  <c r="J11" s="1"/>
  <c r="I12"/>
  <c r="L12" s="1"/>
  <c r="I13"/>
  <c r="J13" s="1"/>
  <c r="I14"/>
  <c r="L14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L49" s="1"/>
  <c r="I50"/>
  <c r="L50" s="1"/>
  <c r="I51"/>
  <c r="L51" s="1"/>
  <c r="I52"/>
  <c r="L52" s="1"/>
  <c r="I53"/>
  <c r="L53" s="1"/>
  <c r="I54"/>
  <c r="L54" s="1"/>
  <c r="I55"/>
  <c r="L55" s="1"/>
  <c r="I56"/>
  <c r="L56" s="1"/>
  <c r="I57"/>
  <c r="L57" s="1"/>
  <c r="I58"/>
  <c r="L58" s="1"/>
  <c r="I59"/>
  <c r="L59" s="1"/>
  <c r="I60"/>
  <c r="L60" s="1"/>
  <c r="I61"/>
  <c r="L61" s="1"/>
  <c r="I62"/>
  <c r="L62" s="1"/>
  <c r="I63"/>
  <c r="L63" s="1"/>
  <c r="I64"/>
  <c r="L64" s="1"/>
  <c r="I65"/>
  <c r="L65" s="1"/>
  <c r="I66"/>
  <c r="L66" s="1"/>
  <c r="I67"/>
  <c r="L67" s="1"/>
  <c r="I68"/>
  <c r="L68" s="1"/>
  <c r="I69"/>
  <c r="L69" s="1"/>
  <c r="I70"/>
  <c r="L70" s="1"/>
  <c r="I71"/>
  <c r="L71" s="1"/>
  <c r="I72"/>
  <c r="L72" s="1"/>
  <c r="I73"/>
  <c r="L73" s="1"/>
  <c r="I74"/>
  <c r="L74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I93"/>
  <c r="L93" s="1"/>
  <c r="I94"/>
  <c r="L94" s="1"/>
  <c r="I95"/>
  <c r="L95" s="1"/>
  <c r="I96"/>
  <c r="L96" s="1"/>
  <c r="I97"/>
  <c r="L97" s="1"/>
  <c r="I98"/>
  <c r="L98" s="1"/>
  <c r="I99"/>
  <c r="L99" s="1"/>
  <c r="I100"/>
  <c r="L100" s="1"/>
  <c r="I101"/>
  <c r="L101" s="1"/>
  <c r="I102"/>
  <c r="L102" s="1"/>
  <c r="I103"/>
  <c r="L103" s="1"/>
  <c r="I104"/>
  <c r="L104" s="1"/>
  <c r="I105"/>
  <c r="L105" s="1"/>
  <c r="I106"/>
  <c r="L106" s="1"/>
  <c r="I107"/>
  <c r="L107" s="1"/>
  <c r="I108"/>
  <c r="L108" s="1"/>
  <c r="I109"/>
  <c r="L109" s="1"/>
  <c r="I110"/>
  <c r="L110" s="1"/>
  <c r="I111"/>
  <c r="L111" s="1"/>
  <c r="I112"/>
  <c r="L112" s="1"/>
  <c r="I113"/>
  <c r="L113" s="1"/>
  <c r="I114"/>
  <c r="L114" s="1"/>
  <c r="I115"/>
  <c r="L115" s="1"/>
  <c r="I116"/>
  <c r="L116" s="1"/>
  <c r="I117"/>
  <c r="L117" s="1"/>
  <c r="I118"/>
  <c r="L118" s="1"/>
  <c r="I119"/>
  <c r="L119" s="1"/>
  <c r="I120"/>
  <c r="L120" s="1"/>
  <c r="I121"/>
  <c r="L121" s="1"/>
  <c r="I122"/>
  <c r="L122" s="1"/>
  <c r="I123"/>
  <c r="L123" s="1"/>
  <c r="I124"/>
  <c r="L124" s="1"/>
  <c r="I125"/>
  <c r="L125" s="1"/>
  <c r="I126"/>
  <c r="L126" s="1"/>
  <c r="I127"/>
  <c r="L127" s="1"/>
  <c r="I128"/>
  <c r="L128" s="1"/>
  <c r="I129"/>
  <c r="L129" s="1"/>
  <c r="I130"/>
  <c r="L130" s="1"/>
  <c r="I132"/>
  <c r="L132" s="1"/>
  <c r="I133"/>
  <c r="L133" s="1"/>
  <c r="I134"/>
  <c r="L134" s="1"/>
  <c r="I135"/>
  <c r="L135" s="1"/>
  <c r="I136"/>
  <c r="L136" s="1"/>
  <c r="I137"/>
  <c r="L137" s="1"/>
  <c r="I138"/>
  <c r="L138" s="1"/>
  <c r="I139"/>
  <c r="L139" s="1"/>
  <c r="I140"/>
  <c r="L140" s="1"/>
  <c r="I141"/>
  <c r="L141" s="1"/>
  <c r="I142"/>
  <c r="L142" s="1"/>
  <c r="I143"/>
  <c r="L143" s="1"/>
  <c r="I144"/>
  <c r="L144" s="1"/>
  <c r="I145"/>
  <c r="L145" s="1"/>
  <c r="I146"/>
  <c r="L146" s="1"/>
  <c r="I147"/>
  <c r="L147" s="1"/>
  <c r="I148"/>
  <c r="L148" s="1"/>
  <c r="I149"/>
  <c r="L149" s="1"/>
  <c r="I150"/>
  <c r="L150" s="1"/>
  <c r="I151"/>
  <c r="L151" s="1"/>
  <c r="I152"/>
  <c r="L152" s="1"/>
  <c r="I153"/>
  <c r="L153" s="1"/>
  <c r="I154"/>
  <c r="L154" s="1"/>
  <c r="I155"/>
  <c r="L155" s="1"/>
  <c r="I156"/>
  <c r="L156" s="1"/>
  <c r="I157"/>
  <c r="L157" s="1"/>
  <c r="I158"/>
  <c r="L158" s="1"/>
  <c r="I159"/>
  <c r="L159" s="1"/>
  <c r="I160"/>
  <c r="L160" s="1"/>
  <c r="I161"/>
  <c r="L161" s="1"/>
  <c r="I162"/>
  <c r="L162" s="1"/>
  <c r="I163"/>
  <c r="L163" s="1"/>
  <c r="I164"/>
  <c r="L164" s="1"/>
  <c r="I165"/>
  <c r="L165" s="1"/>
  <c r="I166"/>
  <c r="L166" s="1"/>
  <c r="I167"/>
  <c r="L167" s="1"/>
  <c r="I168"/>
  <c r="L168" s="1"/>
  <c r="I169"/>
  <c r="L169" s="1"/>
  <c r="I170"/>
  <c r="L170" s="1"/>
  <c r="I171"/>
  <c r="L171" s="1"/>
  <c r="I172"/>
  <c r="L172" s="1"/>
  <c r="I173"/>
  <c r="L173" s="1"/>
  <c r="I174"/>
  <c r="L174" s="1"/>
  <c r="I175"/>
  <c r="L175" s="1"/>
  <c r="I176"/>
  <c r="L176" s="1"/>
  <c r="I177"/>
  <c r="L177" s="1"/>
  <c r="I178"/>
  <c r="L178" s="1"/>
  <c r="I179"/>
  <c r="L179" s="1"/>
  <c r="I180"/>
  <c r="L180" s="1"/>
  <c r="I181"/>
  <c r="L181" s="1"/>
  <c r="I182"/>
  <c r="L182" s="1"/>
  <c r="I184"/>
  <c r="L184" s="1"/>
  <c r="I185"/>
  <c r="L185" s="1"/>
  <c r="I186"/>
  <c r="L186" s="1"/>
  <c r="I187"/>
  <c r="L187" s="1"/>
  <c r="I190"/>
  <c r="L190" s="1"/>
  <c r="I191"/>
  <c r="L191" s="1"/>
  <c r="I192"/>
  <c r="L192" s="1"/>
  <c r="I193"/>
  <c r="L193" s="1"/>
  <c r="I194"/>
  <c r="L194" s="1"/>
  <c r="I195"/>
  <c r="L195" s="1"/>
  <c r="I196"/>
  <c r="L196" s="1"/>
  <c r="I197"/>
  <c r="L197" s="1"/>
  <c r="I198"/>
  <c r="L198" s="1"/>
  <c r="I199"/>
  <c r="L199" s="1"/>
  <c r="I200"/>
  <c r="L200" s="1"/>
  <c r="I201"/>
  <c r="L201" s="1"/>
  <c r="I202"/>
  <c r="L202" s="1"/>
  <c r="I203"/>
  <c r="L203" s="1"/>
  <c r="I204"/>
  <c r="L204" s="1"/>
  <c r="I205"/>
  <c r="L205" s="1"/>
  <c r="I206"/>
  <c r="L206" s="1"/>
  <c r="I207"/>
  <c r="L207" s="1"/>
  <c r="I208"/>
  <c r="L208" s="1"/>
  <c r="I209"/>
  <c r="L209" s="1"/>
  <c r="I210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326"/>
  <c r="L326" s="1"/>
  <c r="I327"/>
  <c r="L327" s="1"/>
  <c r="I328"/>
  <c r="L328" s="1"/>
  <c r="I329"/>
  <c r="L329" s="1"/>
  <c r="I330"/>
  <c r="L330" s="1"/>
  <c r="I331"/>
  <c r="L331" s="1"/>
  <c r="I332"/>
  <c r="L332" s="1"/>
  <c r="I333"/>
  <c r="L333" s="1"/>
  <c r="I334"/>
  <c r="L334" s="1"/>
  <c r="I335"/>
  <c r="L335" s="1"/>
  <c r="I336"/>
  <c r="L336" s="1"/>
  <c r="I337"/>
  <c r="L337" s="1"/>
  <c r="I338"/>
  <c r="L338" s="1"/>
  <c r="I339"/>
  <c r="L339" s="1"/>
  <c r="I340"/>
  <c r="L340" s="1"/>
  <c r="I341"/>
  <c r="L341" s="1"/>
  <c r="I342"/>
  <c r="L342" s="1"/>
  <c r="I343"/>
  <c r="L343" s="1"/>
  <c r="I344"/>
  <c r="L344" s="1"/>
  <c r="I345"/>
  <c r="L345" s="1"/>
  <c r="I346"/>
  <c r="L346" s="1"/>
  <c r="I347"/>
  <c r="L347" s="1"/>
  <c r="I348"/>
  <c r="L348" s="1"/>
  <c r="I349"/>
  <c r="L349" s="1"/>
  <c r="I350"/>
  <c r="L350" s="1"/>
  <c r="I351"/>
  <c r="J351" s="1"/>
  <c r="K351" s="1"/>
  <c r="I352"/>
  <c r="J352" s="1"/>
  <c r="K352" s="1"/>
  <c r="I353"/>
  <c r="J353" s="1"/>
  <c r="K353" s="1"/>
  <c r="I354"/>
  <c r="J354" s="1"/>
  <c r="K354" s="1"/>
  <c r="I355"/>
  <c r="J355" s="1"/>
  <c r="K355" s="1"/>
  <c r="I356"/>
  <c r="J356" s="1"/>
  <c r="K356" s="1"/>
  <c r="I357"/>
  <c r="J357" s="1"/>
  <c r="K357" s="1"/>
  <c r="I358"/>
  <c r="J358" s="1"/>
  <c r="K358" s="1"/>
  <c r="I359"/>
  <c r="J359" s="1"/>
  <c r="K359" s="1"/>
  <c r="I360"/>
  <c r="J360" s="1"/>
  <c r="K360" s="1"/>
  <c r="I361"/>
  <c r="J361" s="1"/>
  <c r="K361" s="1"/>
  <c r="I362"/>
  <c r="J362" s="1"/>
  <c r="K362" s="1"/>
  <c r="I363"/>
  <c r="J363" s="1"/>
  <c r="K363" s="1"/>
  <c r="I364"/>
  <c r="J364" s="1"/>
  <c r="K364" s="1"/>
  <c r="I365"/>
  <c r="J365" s="1"/>
  <c r="K365" s="1"/>
  <c r="I366"/>
  <c r="J366" s="1"/>
  <c r="K366" s="1"/>
  <c r="I367"/>
  <c r="J367" s="1"/>
  <c r="K367" s="1"/>
  <c r="I416"/>
  <c r="J416" s="1"/>
  <c r="K416" s="1"/>
  <c r="I417"/>
  <c r="J417" s="1"/>
  <c r="K417" s="1"/>
  <c r="I418"/>
  <c r="J418" s="1"/>
  <c r="K418" s="1"/>
  <c r="I419"/>
  <c r="J419" s="1"/>
  <c r="K419" s="1"/>
  <c r="I420"/>
  <c r="J420" s="1"/>
  <c r="K420" s="1"/>
  <c r="I421"/>
  <c r="J421" s="1"/>
  <c r="K421" s="1"/>
  <c r="I422"/>
  <c r="J422" s="1"/>
  <c r="K422" s="1"/>
  <c r="I423"/>
  <c r="J423" s="1"/>
  <c r="K423" s="1"/>
  <c r="I424"/>
  <c r="J424" s="1"/>
  <c r="K424" s="1"/>
  <c r="I425"/>
  <c r="J425" s="1"/>
  <c r="K425" s="1"/>
  <c r="I426"/>
  <c r="J426" s="1"/>
  <c r="K426" s="1"/>
  <c r="I427"/>
  <c r="J427" s="1"/>
  <c r="K427" s="1"/>
  <c r="I428"/>
  <c r="J428" s="1"/>
  <c r="K428" s="1"/>
  <c r="I429"/>
  <c r="J429" s="1"/>
  <c r="K429" s="1"/>
  <c r="I430"/>
  <c r="J430" s="1"/>
  <c r="K430" s="1"/>
  <c r="I431"/>
  <c r="J431" s="1"/>
  <c r="K431" s="1"/>
  <c r="I432"/>
  <c r="J432" s="1"/>
  <c r="K432" s="1"/>
  <c r="I433"/>
  <c r="J433" s="1"/>
  <c r="K433" s="1"/>
  <c r="I434"/>
  <c r="J434" s="1"/>
  <c r="K434" s="1"/>
  <c r="I435"/>
  <c r="J435" s="1"/>
  <c r="K435" s="1"/>
  <c r="I436"/>
  <c r="J436" s="1"/>
  <c r="K436" s="1"/>
  <c r="I437"/>
  <c r="J437" s="1"/>
  <c r="K437" s="1"/>
  <c r="I438"/>
  <c r="J438" s="1"/>
  <c r="K438" s="1"/>
  <c r="I439"/>
  <c r="J439" s="1"/>
  <c r="K439" s="1"/>
  <c r="I440"/>
  <c r="J440" s="1"/>
  <c r="K440" s="1"/>
  <c r="I441"/>
  <c r="J441" s="1"/>
  <c r="K441" s="1"/>
  <c r="I442"/>
  <c r="J442" s="1"/>
  <c r="K442" s="1"/>
  <c r="I443"/>
  <c r="J443" s="1"/>
  <c r="K443" s="1"/>
  <c r="I444"/>
  <c r="J444" s="1"/>
  <c r="K444" s="1"/>
  <c r="I445"/>
  <c r="J445" s="1"/>
  <c r="K445" s="1"/>
  <c r="I446"/>
  <c r="J446" s="1"/>
  <c r="K446" s="1"/>
  <c r="I447"/>
  <c r="J447" s="1"/>
  <c r="K447" s="1"/>
  <c r="I448"/>
  <c r="J448" s="1"/>
  <c r="K448" s="1"/>
  <c r="I449"/>
  <c r="J449" s="1"/>
  <c r="K449" s="1"/>
  <c r="I450"/>
  <c r="J450" s="1"/>
  <c r="K450" s="1"/>
  <c r="I451"/>
  <c r="J451" s="1"/>
  <c r="K451" s="1"/>
  <c r="I452"/>
  <c r="J452" s="1"/>
  <c r="K452" s="1"/>
  <c r="I453"/>
  <c r="J453" s="1"/>
  <c r="K453" s="1"/>
  <c r="I454"/>
  <c r="J454" s="1"/>
  <c r="K454" s="1"/>
  <c r="I455"/>
  <c r="J455" s="1"/>
  <c r="K455" s="1"/>
  <c r="I456"/>
  <c r="J456" s="1"/>
  <c r="K456" s="1"/>
  <c r="I457"/>
  <c r="J457" s="1"/>
  <c r="K457" s="1"/>
  <c r="I579"/>
  <c r="J579" s="1"/>
  <c r="K579" s="1"/>
  <c r="I580"/>
  <c r="J580" s="1"/>
  <c r="K580" s="1"/>
  <c r="I581"/>
  <c r="J581" s="1"/>
  <c r="K581" s="1"/>
  <c r="I582"/>
  <c r="J582" s="1"/>
  <c r="K582" s="1"/>
  <c r="I583"/>
  <c r="J583" s="1"/>
  <c r="K583" s="1"/>
  <c r="I584"/>
  <c r="J584" s="1"/>
  <c r="K584" s="1"/>
  <c r="I587"/>
  <c r="J587" s="1"/>
  <c r="K587" s="1"/>
  <c r="I588"/>
  <c r="J588" s="1"/>
  <c r="K588" s="1"/>
  <c r="I589"/>
  <c r="J589" s="1"/>
  <c r="K589" s="1"/>
  <c r="I590"/>
  <c r="J590" s="1"/>
  <c r="K590" s="1"/>
  <c r="P458" l="1"/>
  <c r="M15"/>
  <c r="L188"/>
  <c r="L553"/>
  <c r="N15"/>
  <c r="N592" s="1"/>
  <c r="N593" s="1"/>
  <c r="O15"/>
  <c r="O592" s="1"/>
  <c r="O593" s="1"/>
  <c r="P591"/>
  <c r="P585"/>
  <c r="P577"/>
  <c r="P548"/>
  <c r="P188"/>
  <c r="P278"/>
  <c r="H592"/>
  <c r="J561"/>
  <c r="K561" s="1"/>
  <c r="J569"/>
  <c r="K569" s="1"/>
  <c r="L573"/>
  <c r="J558"/>
  <c r="K558" s="1"/>
  <c r="J566"/>
  <c r="K566" s="1"/>
  <c r="J574"/>
  <c r="K574" s="1"/>
  <c r="J552"/>
  <c r="K552" s="1"/>
  <c r="L557"/>
  <c r="J550"/>
  <c r="K550" s="1"/>
  <c r="J560"/>
  <c r="K560" s="1"/>
  <c r="L562"/>
  <c r="J568"/>
  <c r="K568" s="1"/>
  <c r="J576"/>
  <c r="K576" s="1"/>
  <c r="J541"/>
  <c r="K541" s="1"/>
  <c r="J554"/>
  <c r="K554" s="1"/>
  <c r="J556"/>
  <c r="K556" s="1"/>
  <c r="J565"/>
  <c r="K565" s="1"/>
  <c r="J570"/>
  <c r="K570" s="1"/>
  <c r="J572"/>
  <c r="K572" s="1"/>
  <c r="J14"/>
  <c r="K14" s="1"/>
  <c r="J12"/>
  <c r="K12" s="1"/>
  <c r="J564"/>
  <c r="K564" s="1"/>
  <c r="J9"/>
  <c r="K9" s="1"/>
  <c r="G592"/>
  <c r="J10"/>
  <c r="K10" s="1"/>
  <c r="J547"/>
  <c r="K547" s="1"/>
  <c r="L324"/>
  <c r="L318"/>
  <c r="L314"/>
  <c r="L310"/>
  <c r="L304"/>
  <c r="L300"/>
  <c r="L296"/>
  <c r="L290"/>
  <c r="J543"/>
  <c r="K543" s="1"/>
  <c r="L325"/>
  <c r="L323"/>
  <c r="L321"/>
  <c r="L319"/>
  <c r="L317"/>
  <c r="L315"/>
  <c r="L313"/>
  <c r="L311"/>
  <c r="L309"/>
  <c r="L307"/>
  <c r="L305"/>
  <c r="L303"/>
  <c r="L301"/>
  <c r="L299"/>
  <c r="L297"/>
  <c r="L295"/>
  <c r="L293"/>
  <c r="L291"/>
  <c r="L289"/>
  <c r="L287"/>
  <c r="L285"/>
  <c r="L283"/>
  <c r="L281"/>
  <c r="J551"/>
  <c r="K551" s="1"/>
  <c r="J555"/>
  <c r="K555" s="1"/>
  <c r="J559"/>
  <c r="K559" s="1"/>
  <c r="J563"/>
  <c r="K563" s="1"/>
  <c r="J567"/>
  <c r="K567" s="1"/>
  <c r="J571"/>
  <c r="K571" s="1"/>
  <c r="J575"/>
  <c r="K575" s="1"/>
  <c r="L322"/>
  <c r="L320"/>
  <c r="L316"/>
  <c r="L312"/>
  <c r="L308"/>
  <c r="L306"/>
  <c r="L302"/>
  <c r="L298"/>
  <c r="L294"/>
  <c r="L292"/>
  <c r="L288"/>
  <c r="L286"/>
  <c r="L284"/>
  <c r="L282"/>
  <c r="L280"/>
  <c r="J545"/>
  <c r="K545" s="1"/>
  <c r="L223"/>
  <c r="L225"/>
  <c r="L227"/>
  <c r="L229"/>
  <c r="L231"/>
  <c r="L233"/>
  <c r="L235"/>
  <c r="L237"/>
  <c r="L239"/>
  <c r="L241"/>
  <c r="L243"/>
  <c r="L245"/>
  <c r="L247"/>
  <c r="L249"/>
  <c r="L251"/>
  <c r="L253"/>
  <c r="L255"/>
  <c r="L257"/>
  <c r="L259"/>
  <c r="L261"/>
  <c r="L263"/>
  <c r="L265"/>
  <c r="L267"/>
  <c r="L269"/>
  <c r="L271"/>
  <c r="L273"/>
  <c r="L275"/>
  <c r="L277"/>
  <c r="L222"/>
  <c r="L224"/>
  <c r="L226"/>
  <c r="L228"/>
  <c r="L278" s="1"/>
  <c r="L230"/>
  <c r="L232"/>
  <c r="L234"/>
  <c r="L236"/>
  <c r="L238"/>
  <c r="L240"/>
  <c r="L242"/>
  <c r="L244"/>
  <c r="L246"/>
  <c r="L248"/>
  <c r="L250"/>
  <c r="L252"/>
  <c r="L254"/>
  <c r="L256"/>
  <c r="L258"/>
  <c r="L260"/>
  <c r="L262"/>
  <c r="L264"/>
  <c r="L266"/>
  <c r="L268"/>
  <c r="L270"/>
  <c r="L272"/>
  <c r="L274"/>
  <c r="L276"/>
  <c r="J415"/>
  <c r="K415" s="1"/>
  <c r="J414"/>
  <c r="K414" s="1"/>
  <c r="J413"/>
  <c r="K413" s="1"/>
  <c r="J412"/>
  <c r="K412" s="1"/>
  <c r="J411"/>
  <c r="K411" s="1"/>
  <c r="J410"/>
  <c r="K410" s="1"/>
  <c r="J409"/>
  <c r="K409" s="1"/>
  <c r="J408"/>
  <c r="K408" s="1"/>
  <c r="J407"/>
  <c r="K407" s="1"/>
  <c r="J406"/>
  <c r="K406" s="1"/>
  <c r="J405"/>
  <c r="K405" s="1"/>
  <c r="J404"/>
  <c r="K404" s="1"/>
  <c r="J403"/>
  <c r="K403" s="1"/>
  <c r="J402"/>
  <c r="K402" s="1"/>
  <c r="J401"/>
  <c r="K401" s="1"/>
  <c r="J400"/>
  <c r="K400" s="1"/>
  <c r="J399"/>
  <c r="K399" s="1"/>
  <c r="J398"/>
  <c r="K39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 s="1"/>
  <c r="J389"/>
  <c r="K389" s="1"/>
  <c r="J388"/>
  <c r="K388" s="1"/>
  <c r="J387"/>
  <c r="K387" s="1"/>
  <c r="J386"/>
  <c r="K386" s="1"/>
  <c r="J385"/>
  <c r="K385" s="1"/>
  <c r="J384"/>
  <c r="K384" s="1"/>
  <c r="J383"/>
  <c r="K383" s="1"/>
  <c r="J382"/>
  <c r="K382" s="1"/>
  <c r="J381"/>
  <c r="K381" s="1"/>
  <c r="J380"/>
  <c r="K380" s="1"/>
  <c r="J379"/>
  <c r="K379" s="1"/>
  <c r="J378"/>
  <c r="K378" s="1"/>
  <c r="J377"/>
  <c r="K377" s="1"/>
  <c r="J376"/>
  <c r="K376" s="1"/>
  <c r="J375"/>
  <c r="K375" s="1"/>
  <c r="J374"/>
  <c r="K374" s="1"/>
  <c r="J373"/>
  <c r="K373" s="1"/>
  <c r="J372"/>
  <c r="K372" s="1"/>
  <c r="J371"/>
  <c r="K371" s="1"/>
  <c r="J370"/>
  <c r="K370" s="1"/>
  <c r="L536"/>
  <c r="J536"/>
  <c r="K536" s="1"/>
  <c r="L528"/>
  <c r="J528"/>
  <c r="K528" s="1"/>
  <c r="L520"/>
  <c r="J520"/>
  <c r="K520" s="1"/>
  <c r="L512"/>
  <c r="J512"/>
  <c r="K512" s="1"/>
  <c r="L508"/>
  <c r="J508"/>
  <c r="K508" s="1"/>
  <c r="L500"/>
  <c r="J500"/>
  <c r="K500" s="1"/>
  <c r="L492"/>
  <c r="J492"/>
  <c r="K492" s="1"/>
  <c r="L484"/>
  <c r="J484"/>
  <c r="K484" s="1"/>
  <c r="L476"/>
  <c r="J476"/>
  <c r="K476" s="1"/>
  <c r="L472"/>
  <c r="J472"/>
  <c r="K472" s="1"/>
  <c r="L468"/>
  <c r="J468"/>
  <c r="K468" s="1"/>
  <c r="L460"/>
  <c r="J460"/>
  <c r="K460" s="1"/>
  <c r="L537"/>
  <c r="J537"/>
  <c r="K537" s="1"/>
  <c r="L533"/>
  <c r="J533"/>
  <c r="K533" s="1"/>
  <c r="L529"/>
  <c r="J529"/>
  <c r="K529" s="1"/>
  <c r="L525"/>
  <c r="J525"/>
  <c r="K525" s="1"/>
  <c r="L521"/>
  <c r="J521"/>
  <c r="K521" s="1"/>
  <c r="L517"/>
  <c r="J517"/>
  <c r="K517" s="1"/>
  <c r="L513"/>
  <c r="J513"/>
  <c r="K513" s="1"/>
  <c r="L509"/>
  <c r="J509"/>
  <c r="K509" s="1"/>
  <c r="L505"/>
  <c r="J505"/>
  <c r="K505" s="1"/>
  <c r="L501"/>
  <c r="J501"/>
  <c r="K501" s="1"/>
  <c r="L497"/>
  <c r="J497"/>
  <c r="K497" s="1"/>
  <c r="L493"/>
  <c r="J493"/>
  <c r="K493" s="1"/>
  <c r="L489"/>
  <c r="J489"/>
  <c r="K489" s="1"/>
  <c r="L485"/>
  <c r="J485"/>
  <c r="K485" s="1"/>
  <c r="L481"/>
  <c r="J481"/>
  <c r="K481" s="1"/>
  <c r="L477"/>
  <c r="J477"/>
  <c r="K477" s="1"/>
  <c r="L473"/>
  <c r="J473"/>
  <c r="K473" s="1"/>
  <c r="L469"/>
  <c r="J469"/>
  <c r="K469" s="1"/>
  <c r="L465"/>
  <c r="J465"/>
  <c r="K465" s="1"/>
  <c r="L461"/>
  <c r="J461"/>
  <c r="K461" s="1"/>
  <c r="L538"/>
  <c r="J538"/>
  <c r="K538" s="1"/>
  <c r="L534"/>
  <c r="J534"/>
  <c r="K534" s="1"/>
  <c r="L530"/>
  <c r="J530"/>
  <c r="K530" s="1"/>
  <c r="L526"/>
  <c r="J526"/>
  <c r="K526" s="1"/>
  <c r="L522"/>
  <c r="J522"/>
  <c r="K522" s="1"/>
  <c r="L518"/>
  <c r="J518"/>
  <c r="K518" s="1"/>
  <c r="L514"/>
  <c r="J514"/>
  <c r="K514" s="1"/>
  <c r="L510"/>
  <c r="J510"/>
  <c r="K510" s="1"/>
  <c r="L506"/>
  <c r="J506"/>
  <c r="K506" s="1"/>
  <c r="L502"/>
  <c r="J502"/>
  <c r="K502" s="1"/>
  <c r="L498"/>
  <c r="J498"/>
  <c r="K498" s="1"/>
  <c r="L494"/>
  <c r="J494"/>
  <c r="K494" s="1"/>
  <c r="L490"/>
  <c r="J490"/>
  <c r="K490" s="1"/>
  <c r="L486"/>
  <c r="J486"/>
  <c r="K486" s="1"/>
  <c r="L482"/>
  <c r="J482"/>
  <c r="K482" s="1"/>
  <c r="L478"/>
  <c r="J478"/>
  <c r="K478" s="1"/>
  <c r="L474"/>
  <c r="J474"/>
  <c r="K474" s="1"/>
  <c r="L470"/>
  <c r="J470"/>
  <c r="K470" s="1"/>
  <c r="L466"/>
  <c r="J466"/>
  <c r="K466" s="1"/>
  <c r="L462"/>
  <c r="J462"/>
  <c r="K462" s="1"/>
  <c r="J546"/>
  <c r="K546" s="1"/>
  <c r="J544"/>
  <c r="K544" s="1"/>
  <c r="J542"/>
  <c r="K542" s="1"/>
  <c r="J540"/>
  <c r="K540" s="1"/>
  <c r="L532"/>
  <c r="J532"/>
  <c r="K532" s="1"/>
  <c r="L524"/>
  <c r="J524"/>
  <c r="K524" s="1"/>
  <c r="L516"/>
  <c r="J516"/>
  <c r="K516" s="1"/>
  <c r="L504"/>
  <c r="J504"/>
  <c r="K504" s="1"/>
  <c r="L496"/>
  <c r="J496"/>
  <c r="K496" s="1"/>
  <c r="L488"/>
  <c r="J488"/>
  <c r="K488" s="1"/>
  <c r="L480"/>
  <c r="J480"/>
  <c r="K480" s="1"/>
  <c r="L464"/>
  <c r="J464"/>
  <c r="K464" s="1"/>
  <c r="L539"/>
  <c r="J539"/>
  <c r="K539" s="1"/>
  <c r="L535"/>
  <c r="J535"/>
  <c r="K535" s="1"/>
  <c r="L531"/>
  <c r="J531"/>
  <c r="K531" s="1"/>
  <c r="L527"/>
  <c r="J527"/>
  <c r="K527" s="1"/>
  <c r="L523"/>
  <c r="J523"/>
  <c r="K523" s="1"/>
  <c r="L519"/>
  <c r="J519"/>
  <c r="K519" s="1"/>
  <c r="L515"/>
  <c r="J515"/>
  <c r="K515" s="1"/>
  <c r="L511"/>
  <c r="J511"/>
  <c r="K511" s="1"/>
  <c r="L507"/>
  <c r="J507"/>
  <c r="K507" s="1"/>
  <c r="L503"/>
  <c r="J503"/>
  <c r="K503" s="1"/>
  <c r="L499"/>
  <c r="J499"/>
  <c r="K499" s="1"/>
  <c r="L495"/>
  <c r="J495"/>
  <c r="K495" s="1"/>
  <c r="L491"/>
  <c r="J491"/>
  <c r="K491" s="1"/>
  <c r="L487"/>
  <c r="J487"/>
  <c r="K487" s="1"/>
  <c r="L483"/>
  <c r="J483"/>
  <c r="K483" s="1"/>
  <c r="L479"/>
  <c r="J479"/>
  <c r="K479" s="1"/>
  <c r="L475"/>
  <c r="J475"/>
  <c r="K475" s="1"/>
  <c r="L471"/>
  <c r="J471"/>
  <c r="K471" s="1"/>
  <c r="L467"/>
  <c r="J467"/>
  <c r="K467" s="1"/>
  <c r="L463"/>
  <c r="J463"/>
  <c r="K463" s="1"/>
  <c r="J58"/>
  <c r="K58" s="1"/>
  <c r="J336"/>
  <c r="K336" s="1"/>
  <c r="L439"/>
  <c r="L455"/>
  <c r="J122"/>
  <c r="K122" s="1"/>
  <c r="J171"/>
  <c r="K171" s="1"/>
  <c r="J42"/>
  <c r="K42" s="1"/>
  <c r="J183"/>
  <c r="K183" s="1"/>
  <c r="J200"/>
  <c r="K200" s="1"/>
  <c r="J185"/>
  <c r="K185" s="1"/>
  <c r="J106"/>
  <c r="K106" s="1"/>
  <c r="L365"/>
  <c r="J206"/>
  <c r="K206" s="1"/>
  <c r="J139"/>
  <c r="K139" s="1"/>
  <c r="J74"/>
  <c r="K74" s="1"/>
  <c r="L423"/>
  <c r="J219"/>
  <c r="K219" s="1"/>
  <c r="J155"/>
  <c r="K155" s="1"/>
  <c r="J90"/>
  <c r="K90" s="1"/>
  <c r="J26"/>
  <c r="K26" s="1"/>
  <c r="J332"/>
  <c r="K332" s="1"/>
  <c r="J167"/>
  <c r="K167" s="1"/>
  <c r="J135"/>
  <c r="K135" s="1"/>
  <c r="J102"/>
  <c r="K102" s="1"/>
  <c r="J70"/>
  <c r="K70" s="1"/>
  <c r="J38"/>
  <c r="K38" s="1"/>
  <c r="L447"/>
  <c r="L431"/>
  <c r="L357"/>
  <c r="J348"/>
  <c r="K348" s="1"/>
  <c r="J196"/>
  <c r="K196" s="1"/>
  <c r="J151"/>
  <c r="K151" s="1"/>
  <c r="J118"/>
  <c r="K118" s="1"/>
  <c r="J86"/>
  <c r="K86" s="1"/>
  <c r="J54"/>
  <c r="K54" s="1"/>
  <c r="J22"/>
  <c r="K22" s="1"/>
  <c r="J340"/>
  <c r="K340" s="1"/>
  <c r="J210"/>
  <c r="K210" s="1"/>
  <c r="J175"/>
  <c r="K175" s="1"/>
  <c r="J159"/>
  <c r="K159" s="1"/>
  <c r="J143"/>
  <c r="K143" s="1"/>
  <c r="J126"/>
  <c r="K126" s="1"/>
  <c r="J110"/>
  <c r="K110" s="1"/>
  <c r="J94"/>
  <c r="K94" s="1"/>
  <c r="J78"/>
  <c r="K78" s="1"/>
  <c r="J62"/>
  <c r="K62" s="1"/>
  <c r="J46"/>
  <c r="K46" s="1"/>
  <c r="J30"/>
  <c r="K30" s="1"/>
  <c r="L590"/>
  <c r="L582"/>
  <c r="L451"/>
  <c r="L443"/>
  <c r="L435"/>
  <c r="L427"/>
  <c r="L419"/>
  <c r="L361"/>
  <c r="L353"/>
  <c r="J344"/>
  <c r="K344" s="1"/>
  <c r="J328"/>
  <c r="K328" s="1"/>
  <c r="J214"/>
  <c r="K214" s="1"/>
  <c r="J192"/>
  <c r="K192" s="1"/>
  <c r="J179"/>
  <c r="K179" s="1"/>
  <c r="J163"/>
  <c r="K163" s="1"/>
  <c r="J147"/>
  <c r="K147" s="1"/>
  <c r="J130"/>
  <c r="K130" s="1"/>
  <c r="J114"/>
  <c r="K114" s="1"/>
  <c r="J98"/>
  <c r="K98" s="1"/>
  <c r="J82"/>
  <c r="K82" s="1"/>
  <c r="J66"/>
  <c r="K66" s="1"/>
  <c r="J50"/>
  <c r="K50" s="1"/>
  <c r="J34"/>
  <c r="K34" s="1"/>
  <c r="J18"/>
  <c r="K18" s="1"/>
  <c r="J350"/>
  <c r="K350" s="1"/>
  <c r="J342"/>
  <c r="K342" s="1"/>
  <c r="J334"/>
  <c r="K334" s="1"/>
  <c r="J326"/>
  <c r="K326" s="1"/>
  <c r="J217"/>
  <c r="K217" s="1"/>
  <c r="J212"/>
  <c r="K212" s="1"/>
  <c r="J204"/>
  <c r="K204" s="1"/>
  <c r="J198"/>
  <c r="K198" s="1"/>
  <c r="J190"/>
  <c r="K190" s="1"/>
  <c r="J184"/>
  <c r="K184" s="1"/>
  <c r="J177"/>
  <c r="K177" s="1"/>
  <c r="J169"/>
  <c r="K169" s="1"/>
  <c r="J161"/>
  <c r="K161" s="1"/>
  <c r="J153"/>
  <c r="K153" s="1"/>
  <c r="J145"/>
  <c r="K145" s="1"/>
  <c r="J137"/>
  <c r="K137" s="1"/>
  <c r="J128"/>
  <c r="K128" s="1"/>
  <c r="J120"/>
  <c r="K120" s="1"/>
  <c r="J112"/>
  <c r="K112" s="1"/>
  <c r="J104"/>
  <c r="K104" s="1"/>
  <c r="J96"/>
  <c r="K96" s="1"/>
  <c r="J88"/>
  <c r="K88" s="1"/>
  <c r="J80"/>
  <c r="K80" s="1"/>
  <c r="J72"/>
  <c r="K72" s="1"/>
  <c r="J64"/>
  <c r="K64" s="1"/>
  <c r="J56"/>
  <c r="K56" s="1"/>
  <c r="J48"/>
  <c r="K48" s="1"/>
  <c r="J40"/>
  <c r="K40" s="1"/>
  <c r="J32"/>
  <c r="K32" s="1"/>
  <c r="J24"/>
  <c r="K24" s="1"/>
  <c r="L587"/>
  <c r="L583"/>
  <c r="L579"/>
  <c r="L456"/>
  <c r="L452"/>
  <c r="L448"/>
  <c r="L444"/>
  <c r="L440"/>
  <c r="L436"/>
  <c r="L432"/>
  <c r="L428"/>
  <c r="L424"/>
  <c r="L420"/>
  <c r="L416"/>
  <c r="L366"/>
  <c r="L362"/>
  <c r="L358"/>
  <c r="L354"/>
  <c r="J346"/>
  <c r="K346" s="1"/>
  <c r="J338"/>
  <c r="K338" s="1"/>
  <c r="J330"/>
  <c r="K330" s="1"/>
  <c r="J221"/>
  <c r="K221" s="1"/>
  <c r="J216"/>
  <c r="K216" s="1"/>
  <c r="J208"/>
  <c r="K208" s="1"/>
  <c r="J202"/>
  <c r="K202" s="1"/>
  <c r="J194"/>
  <c r="K194" s="1"/>
  <c r="J187"/>
  <c r="K187" s="1"/>
  <c r="J181"/>
  <c r="K181" s="1"/>
  <c r="J173"/>
  <c r="K173" s="1"/>
  <c r="J165"/>
  <c r="K165" s="1"/>
  <c r="J157"/>
  <c r="K157" s="1"/>
  <c r="J149"/>
  <c r="K149" s="1"/>
  <c r="J141"/>
  <c r="K141" s="1"/>
  <c r="J133"/>
  <c r="K133" s="1"/>
  <c r="J124"/>
  <c r="K124" s="1"/>
  <c r="J116"/>
  <c r="K116" s="1"/>
  <c r="J108"/>
  <c r="K108" s="1"/>
  <c r="J100"/>
  <c r="K100" s="1"/>
  <c r="J92"/>
  <c r="K92" s="1"/>
  <c r="J84"/>
  <c r="K84" s="1"/>
  <c r="J76"/>
  <c r="K76" s="1"/>
  <c r="J68"/>
  <c r="K68" s="1"/>
  <c r="J60"/>
  <c r="K60" s="1"/>
  <c r="J52"/>
  <c r="K52" s="1"/>
  <c r="J44"/>
  <c r="K44" s="1"/>
  <c r="J36"/>
  <c r="K36" s="1"/>
  <c r="J28"/>
  <c r="K28" s="1"/>
  <c r="J20"/>
  <c r="K20" s="1"/>
  <c r="L13"/>
  <c r="K13"/>
  <c r="J349"/>
  <c r="K349" s="1"/>
  <c r="J347"/>
  <c r="K347" s="1"/>
  <c r="J345"/>
  <c r="K345" s="1"/>
  <c r="J343"/>
  <c r="K343" s="1"/>
  <c r="J341"/>
  <c r="K341" s="1"/>
  <c r="J339"/>
  <c r="K339" s="1"/>
  <c r="J337"/>
  <c r="K337" s="1"/>
  <c r="J335"/>
  <c r="K335" s="1"/>
  <c r="J333"/>
  <c r="K333" s="1"/>
  <c r="J331"/>
  <c r="K331" s="1"/>
  <c r="J329"/>
  <c r="K329" s="1"/>
  <c r="J327"/>
  <c r="K327" s="1"/>
  <c r="J220"/>
  <c r="K220" s="1"/>
  <c r="J218"/>
  <c r="K218" s="1"/>
  <c r="J215"/>
  <c r="K215" s="1"/>
  <c r="J213"/>
  <c r="K213" s="1"/>
  <c r="J211"/>
  <c r="K211" s="1"/>
  <c r="J209"/>
  <c r="K209" s="1"/>
  <c r="J207"/>
  <c r="K207" s="1"/>
  <c r="J205"/>
  <c r="K205" s="1"/>
  <c r="J203"/>
  <c r="K203" s="1"/>
  <c r="J201"/>
  <c r="K201" s="1"/>
  <c r="J199"/>
  <c r="K199" s="1"/>
  <c r="J197"/>
  <c r="K197" s="1"/>
  <c r="J195"/>
  <c r="K195" s="1"/>
  <c r="J193"/>
  <c r="K193" s="1"/>
  <c r="J191"/>
  <c r="K191" s="1"/>
  <c r="J186"/>
  <c r="K186" s="1"/>
  <c r="J182"/>
  <c r="K182" s="1"/>
  <c r="J180"/>
  <c r="K180" s="1"/>
  <c r="J178"/>
  <c r="K178" s="1"/>
  <c r="J176"/>
  <c r="K176" s="1"/>
  <c r="J174"/>
  <c r="K174" s="1"/>
  <c r="J172"/>
  <c r="K172" s="1"/>
  <c r="J170"/>
  <c r="K170" s="1"/>
  <c r="J168"/>
  <c r="K168" s="1"/>
  <c r="J166"/>
  <c r="K166" s="1"/>
  <c r="J164"/>
  <c r="K164" s="1"/>
  <c r="J162"/>
  <c r="K162" s="1"/>
  <c r="J160"/>
  <c r="K160" s="1"/>
  <c r="J158"/>
  <c r="K158" s="1"/>
  <c r="J156"/>
  <c r="K156" s="1"/>
  <c r="J154"/>
  <c r="K154" s="1"/>
  <c r="J152"/>
  <c r="K152" s="1"/>
  <c r="J150"/>
  <c r="K150" s="1"/>
  <c r="J148"/>
  <c r="K148" s="1"/>
  <c r="J146"/>
  <c r="K146" s="1"/>
  <c r="J144"/>
  <c r="K144" s="1"/>
  <c r="J142"/>
  <c r="K142" s="1"/>
  <c r="J140"/>
  <c r="K140" s="1"/>
  <c r="J138"/>
  <c r="K138" s="1"/>
  <c r="J136"/>
  <c r="K136" s="1"/>
  <c r="J134"/>
  <c r="K134" s="1"/>
  <c r="J132"/>
  <c r="K132" s="1"/>
  <c r="J129"/>
  <c r="K129" s="1"/>
  <c r="J127"/>
  <c r="K127" s="1"/>
  <c r="J125"/>
  <c r="K125" s="1"/>
  <c r="J123"/>
  <c r="K123" s="1"/>
  <c r="J121"/>
  <c r="K121" s="1"/>
  <c r="J119"/>
  <c r="K119" s="1"/>
  <c r="J117"/>
  <c r="K117" s="1"/>
  <c r="J115"/>
  <c r="K115" s="1"/>
  <c r="J113"/>
  <c r="K113" s="1"/>
  <c r="J111"/>
  <c r="K111" s="1"/>
  <c r="J109"/>
  <c r="K109" s="1"/>
  <c r="J107"/>
  <c r="K107" s="1"/>
  <c r="J105"/>
  <c r="K105" s="1"/>
  <c r="J103"/>
  <c r="K103" s="1"/>
  <c r="J101"/>
  <c r="K101" s="1"/>
  <c r="J99"/>
  <c r="K99" s="1"/>
  <c r="J97"/>
  <c r="K97" s="1"/>
  <c r="J95"/>
  <c r="K95" s="1"/>
  <c r="J93"/>
  <c r="K93" s="1"/>
  <c r="J91"/>
  <c r="K91" s="1"/>
  <c r="J89"/>
  <c r="K89" s="1"/>
  <c r="J87"/>
  <c r="K87" s="1"/>
  <c r="J85"/>
  <c r="K85" s="1"/>
  <c r="J83"/>
  <c r="K83" s="1"/>
  <c r="J81"/>
  <c r="K81" s="1"/>
  <c r="J79"/>
  <c r="K79" s="1"/>
  <c r="J77"/>
  <c r="K77" s="1"/>
  <c r="J75"/>
  <c r="K75" s="1"/>
  <c r="J73"/>
  <c r="K73" s="1"/>
  <c r="J71"/>
  <c r="K71" s="1"/>
  <c r="J69"/>
  <c r="K69" s="1"/>
  <c r="J67"/>
  <c r="K67" s="1"/>
  <c r="J65"/>
  <c r="K65" s="1"/>
  <c r="J63"/>
  <c r="K63" s="1"/>
  <c r="J61"/>
  <c r="K61" s="1"/>
  <c r="J59"/>
  <c r="K59" s="1"/>
  <c r="J57"/>
  <c r="K57" s="1"/>
  <c r="J55"/>
  <c r="K55" s="1"/>
  <c r="J53"/>
  <c r="K53" s="1"/>
  <c r="J51"/>
  <c r="K51" s="1"/>
  <c r="J49"/>
  <c r="K49" s="1"/>
  <c r="J47"/>
  <c r="K47" s="1"/>
  <c r="J45"/>
  <c r="K45" s="1"/>
  <c r="J43"/>
  <c r="K43" s="1"/>
  <c r="J41"/>
  <c r="K41" s="1"/>
  <c r="J39"/>
  <c r="K39" s="1"/>
  <c r="J37"/>
  <c r="K37" s="1"/>
  <c r="J35"/>
  <c r="K35" s="1"/>
  <c r="J33"/>
  <c r="K33" s="1"/>
  <c r="J31"/>
  <c r="K31" s="1"/>
  <c r="J29"/>
  <c r="K29" s="1"/>
  <c r="J27"/>
  <c r="K27" s="1"/>
  <c r="J25"/>
  <c r="K25" s="1"/>
  <c r="J23"/>
  <c r="K23" s="1"/>
  <c r="J21"/>
  <c r="K21" s="1"/>
  <c r="J19"/>
  <c r="K19" s="1"/>
  <c r="J17"/>
  <c r="K17" s="1"/>
  <c r="L589"/>
  <c r="L581"/>
  <c r="L454"/>
  <c r="L450"/>
  <c r="L446"/>
  <c r="L442"/>
  <c r="L438"/>
  <c r="L434"/>
  <c r="L430"/>
  <c r="L426"/>
  <c r="L422"/>
  <c r="L418"/>
  <c r="L364"/>
  <c r="L360"/>
  <c r="L356"/>
  <c r="L352"/>
  <c r="L11"/>
  <c r="K11"/>
  <c r="L588"/>
  <c r="L584"/>
  <c r="L580"/>
  <c r="L457"/>
  <c r="L453"/>
  <c r="L449"/>
  <c r="L445"/>
  <c r="L441"/>
  <c r="L437"/>
  <c r="L433"/>
  <c r="L429"/>
  <c r="L425"/>
  <c r="L421"/>
  <c r="L417"/>
  <c r="L367"/>
  <c r="L363"/>
  <c r="L359"/>
  <c r="L355"/>
  <c r="L351"/>
  <c r="L15" l="1"/>
  <c r="P15"/>
  <c r="P368"/>
  <c r="L577"/>
  <c r="L591"/>
  <c r="L548"/>
  <c r="L458"/>
  <c r="L585"/>
  <c r="L368"/>
  <c r="M592" l="1"/>
  <c r="M593" s="1"/>
  <c r="P593" s="1"/>
  <c r="L592"/>
  <c r="L593" s="1"/>
  <c r="F592" l="1"/>
</calcChain>
</file>

<file path=xl/sharedStrings.xml><?xml version="1.0" encoding="utf-8"?>
<sst xmlns="http://schemas.openxmlformats.org/spreadsheetml/2006/main" count="1180" uniqueCount="327">
  <si>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</si>
  <si>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</si>
  <si>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</si>
  <si>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</si>
  <si>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</si>
  <si>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</si>
  <si>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</si>
  <si>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</si>
  <si>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</si>
  <si>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</si>
  <si>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</si>
  <si>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</si>
  <si>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</si>
  <si>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</si>
  <si>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</si>
  <si>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</si>
  <si>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</si>
  <si>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</si>
  <si>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</si>
  <si>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</si>
  <si>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</si>
  <si>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</si>
  <si>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</si>
  <si>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</si>
  <si>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контрактной службы, Лебедев Антон Сергеевич, 8 (917) 580 39 61 _______________________________</t>
  </si>
  <si>
    <t>Кол-во</t>
  </si>
  <si>
    <t>Техническое обслуживание и ремонт служебных автомобилей</t>
  </si>
  <si>
    <t>Диагностические работы</t>
  </si>
  <si>
    <t>Слесарные работы</t>
  </si>
  <si>
    <t>Работы по электрооборудованию</t>
  </si>
  <si>
    <t>Ремонт узлов и агрегатов</t>
  </si>
  <si>
    <t>Жестяно-окрасочные работы</t>
  </si>
  <si>
    <t>Итого:</t>
  </si>
  <si>
    <t>АКБ "</t>
  </si>
  <si>
    <t>АМОРТИЗАТОР ЗАДНИЙ, ПЕРЕДНИЙ</t>
  </si>
  <si>
    <t>ТОСОЛ  Э-40</t>
  </si>
  <si>
    <t>АНТИФРИЗ Э-40</t>
  </si>
  <si>
    <t>БОЛТ ШКИВА РАСПРЕДВАЛА</t>
  </si>
  <si>
    <t>БАЧОК ГИДРОУСИЛИТЕЛЯ</t>
  </si>
  <si>
    <t>БАЧОК РАСШИРИТЕЛЬНЫЙ</t>
  </si>
  <si>
    <t>БАРАБАН ТОРМОЗНОЙ ЗАДНИЙ</t>
  </si>
  <si>
    <t>БЛОК УПРАВЛЕНИЯ ДВС (КОНТРОЛЛЕР)</t>
  </si>
  <si>
    <t>БЕНЗОБАК (ПРАВЫЙ/ЛЕВЫЙ)</t>
  </si>
  <si>
    <t>БЕНЗОНАСОС</t>
  </si>
  <si>
    <t>БОЛТ ШАРОВОЙ ОПОРЫ</t>
  </si>
  <si>
    <t>БОЛТ ШЕСТЕРНИ РАСПРЕДВАЛА</t>
  </si>
  <si>
    <t>БОЛТ М6Х35ММ</t>
  </si>
  <si>
    <t>БОЛТ МАХОВИКА</t>
  </si>
  <si>
    <t>БОЛТ ПОВОРОТНОГО КУЛАКА</t>
  </si>
  <si>
    <t>БОЛТ С ШЕСТИГРАННОЙ ГОЛОВКОЙ М8Х14ММ</t>
  </si>
  <si>
    <t>БОЛТ СТУПИЦЫ</t>
  </si>
  <si>
    <t>ВТУЛКА АМОРТИЗАТОРА</t>
  </si>
  <si>
    <t>ВЫКЛЮЧАТЕЛЬ СТОП-СИГНАЛА</t>
  </si>
  <si>
    <t>ВЕНТИЛЯТОР ОХЛАЖДЕНИЯ ДВС</t>
  </si>
  <si>
    <t>ВТУЛКА СТАБИЛИЗАТОРА</t>
  </si>
  <si>
    <t>ВАКУУМ УСИЛИТЕЛЬ</t>
  </si>
  <si>
    <t>ГЕНЕРАТОР</t>
  </si>
  <si>
    <t>ГЛУШИТЕЛЬ - ЗАДНЯЯ ЧАСТЬ</t>
  </si>
  <si>
    <t>ГЛУШИТЕЛЬ ПЕРЕДНЯЯ ЧАСТЬ</t>
  </si>
  <si>
    <t>ГАЙКА ДЛЯ СТАЛЬНЫХ ДИСКОВ</t>
  </si>
  <si>
    <t>ГИДРОМУФТА</t>
  </si>
  <si>
    <t>ГАЙКА И БОЛТ КАРДАННОГО ВАЛА</t>
  </si>
  <si>
    <t>ГАЙКА ШАРОВОЙ</t>
  </si>
  <si>
    <t>ГИДРОКОМПЕНСАТОР</t>
  </si>
  <si>
    <t xml:space="preserve">ГЕРМЕТИК </t>
  </si>
  <si>
    <t>ДРОССЕЛЬ</t>
  </si>
  <si>
    <t>ДИСК ТОРМОЗНОЙ ПЕРЕДНИЙ</t>
  </si>
  <si>
    <t>ДАТЧИК ДАВЛЕНИЯ МАСЛА</t>
  </si>
  <si>
    <t>ДАТЧИК КИСЛОРОДНЫЙ</t>
  </si>
  <si>
    <t>ДАТЧИК ДМРВ</t>
  </si>
  <si>
    <t>ДАТЧИК ПОЛОЖЕНИЯ ДРОССЕЛЬНОЙ ЗАСЛОНКИ</t>
  </si>
  <si>
    <t>ДАТЧИК ТЕМПЕРАТУРЫ ОХЛАЖДАЮЩЕЙ ЖИДКОСТИ</t>
  </si>
  <si>
    <t>ЖИДКОСТЬ ТОРМОЗНАЯ DOT4  0,5Л</t>
  </si>
  <si>
    <t>ЗАМОК КАПОТА</t>
  </si>
  <si>
    <t>ЗАМОК ЗАЖИГАНИЯ</t>
  </si>
  <si>
    <t>ЗАМОК ДВЕРИ ПЕРЕДНЕЙ ЛЕВОЙ, ПРАВОЙ</t>
  </si>
  <si>
    <t>ЗНАК АВАРИЙНОЙ ОСТАНОВКИ</t>
  </si>
  <si>
    <t>КАРДАННЫЙ ВАЛ ПЕРЕДНИЙ</t>
  </si>
  <si>
    <t>КЛИПСА ОБШИВКИ ДВЕРИ</t>
  </si>
  <si>
    <t>КЛИПСА ОБИВКИ</t>
  </si>
  <si>
    <t>КРЫШКА РАСШИРИТЕЛЬНОГО БАЧКА</t>
  </si>
  <si>
    <t>КОМПЛЕКТ ПРОКЛАДОК ДВИГАТЕЛЯ</t>
  </si>
  <si>
    <t>КУЛАК ПОВОРОТНЫЙ ЛЕВЫЙ</t>
  </si>
  <si>
    <t>КУЛАК ПОВОРОТНЫЙ ПРАВЫЙ</t>
  </si>
  <si>
    <t>КОЛОДКИ ТОРМОЗНЫЕ ЗАДНИЕ</t>
  </si>
  <si>
    <t>КОЛОДКИ ТОРМОЗНЫЕ ПЕРЕДНИЕ</t>
  </si>
  <si>
    <t>КРЫШКА РАДИАТОРА</t>
  </si>
  <si>
    <t>КРЕСТОВИНА КАРДАННОГО ВАЛА</t>
  </si>
  <si>
    <t>КРЫЛЬЧАТКА</t>
  </si>
  <si>
    <t>КРЕПЛЕНИЕ ГЛУШИТЕЛЯ</t>
  </si>
  <si>
    <t>КАРДАННЫЙ ВАЛ ЗАДНИЙ</t>
  </si>
  <si>
    <t>КРОНШТЕЙН НАСОСА  ГУР</t>
  </si>
  <si>
    <t>КРАН ОТОПИТЕЛЯ</t>
  </si>
  <si>
    <t>КРЫШКА МАСЛОЗАЛИВНОЙ ГОРЛОВИНЫ</t>
  </si>
  <si>
    <t>ЛАМПА 21/5W</t>
  </si>
  <si>
    <t>ЛАМПА H1</t>
  </si>
  <si>
    <t xml:space="preserve">ЛАМПА П/Т ФАРЫ H11, </t>
  </si>
  <si>
    <t>ЛАМПА H7</t>
  </si>
  <si>
    <t>ЛАМПА ЖЕЛТАЯ</t>
  </si>
  <si>
    <t>ЛАМПА 5W</t>
  </si>
  <si>
    <t>ЛАМПА ДВУХЦОКОЛЬНАЯ</t>
  </si>
  <si>
    <t>МАХОВИК</t>
  </si>
  <si>
    <t>МАЯТНИК</t>
  </si>
  <si>
    <t>МОТОР ОТОПИТЕЛЯ</t>
  </si>
  <si>
    <t>МОТОР СТЕКЛООЧИСТИТЕЛЕЙ</t>
  </si>
  <si>
    <t>МАСЛО ГИДРОУСИЛИТЕЛЯ РУЛЯ (ГИДРО-R)</t>
  </si>
  <si>
    <t>МАСЛО МОТОРНОЕ  (10W-40)</t>
  </si>
  <si>
    <t>МАСЛО МОТОРНОЕ  (5W-40)</t>
  </si>
  <si>
    <t>МАСЛО ТРАНСМИССИОННОЕ 75W90</t>
  </si>
  <si>
    <t>НАКОНЕЧНИК РУЛЕВОЙ ТЯГИ ЛЕВЫЙ, ПРАВЫЙ</t>
  </si>
  <si>
    <t>НАСОС ВОДЯНОЙ (ПОМПА)</t>
  </si>
  <si>
    <t>НАСОС ГУР</t>
  </si>
  <si>
    <t>НАСОС МАСЛЯННЫЙ</t>
  </si>
  <si>
    <t>НАСОС ОМЫВАТЕЛЯ</t>
  </si>
  <si>
    <t>ОПОРА ДВС</t>
  </si>
  <si>
    <t>ОПОРА ШАРОВАЯ ВЕРХНЯЯ</t>
  </si>
  <si>
    <t>ОЧИСТИТЕЛЬ КАРБЮРАТОРА</t>
  </si>
  <si>
    <t>ОПОРА ШАРОВАЯ НИЖНЯЯ, ВЕРХНЯЯ</t>
  </si>
  <si>
    <t>ОТБОЙНИК АМОРТИЗАТОРА</t>
  </si>
  <si>
    <t>ПЫЛЬНИК АМОРТИЗАТОРА</t>
  </si>
  <si>
    <t>ПРОКЛАДКА КРЫШКИ КЛАПАНОВ</t>
  </si>
  <si>
    <t>ПРОКЛАДКА ВЫПУСКНОГО КОЛЛЕКТОРА</t>
  </si>
  <si>
    <t>ПРОКЛАДКА ГЛУШИТЕЛЯ /КАТ. - РЕЗОНАТОР/</t>
  </si>
  <si>
    <t>ПРОКЛАДКА ГОЛОВКИ БЛОКА</t>
  </si>
  <si>
    <t>ПОДДОН ДВИГАТЕЛЯ</t>
  </si>
  <si>
    <t>ПОДШИПНИК СТУПИЦЫ ЗАДНЕЙ (ПРАВ, ЛЕВ,)</t>
  </si>
  <si>
    <t>ПРОКЛАДКА КПП</t>
  </si>
  <si>
    <t>ПРОКЛАДКА ТЕРМОСТАТА</t>
  </si>
  <si>
    <t>ПРУЖИНА ПЕДАЛИ СЦЕПЛЕНИЯ</t>
  </si>
  <si>
    <t>ПЫЛЬНИК ШРУСА ВНЕШНИЙ</t>
  </si>
  <si>
    <t>ПЫЛЬНИК ВНУТРЕННЕГО ШРУСА</t>
  </si>
  <si>
    <t>ПОЛУОСЬ ЗАДНЕГО МОСТА ПРАВ/ ЛЕВАЯ</t>
  </si>
  <si>
    <t>ПОЛУОСЬ ПЕРЕДНЯЯ   ПРАВАЯ В СБОРЕ</t>
  </si>
  <si>
    <t>ПОЛУОСЬ ПЕРЕДНЯЯ ЛЕВАЯ В СБОРЕ</t>
  </si>
  <si>
    <t>ПАТРУБОК ОТ БАЧКА РАСШИРИТЕЛЬНОГО К ДВИГАТЕЛЮ</t>
  </si>
  <si>
    <t>ПАТРУБКИ ОТОПИТЕЛЯ</t>
  </si>
  <si>
    <t>ПАТРУБКИ РАДИАТОРА</t>
  </si>
  <si>
    <t>ПЕРЕКЛЮЧАТЕЛЬ ПОДРУЛЕВОЙ</t>
  </si>
  <si>
    <t>ПОВОДОК СТЕКЛООЧИСТИТЕЛЯ ЛЕВЫЙ/ПРАВЫЙ</t>
  </si>
  <si>
    <t>ПОДШИПНИК СТУПИЦЫ ПЕРЕДНЕЙ (ПРАВ. ЛЕВ,)</t>
  </si>
  <si>
    <t>ПРЕДОХРАНИТЕЛЬ 20AMP</t>
  </si>
  <si>
    <t>ПРЕДОХРАНИТЕЛЬ 30AMP</t>
  </si>
  <si>
    <t>ПРЕДОХРАНИТЕЛЬ 80A</t>
  </si>
  <si>
    <t>ПРЕДОХРАНИТЕЛЬ MINI 25A</t>
  </si>
  <si>
    <t>ПРЕДОХРАНИТЕЛЬ MINI 10A</t>
  </si>
  <si>
    <t>ПРЕДОХРАНИТЕЛЬ MINI 15A</t>
  </si>
  <si>
    <t>ПРОВОД ВЫСОКОВОЛЬТНЫЙ к-кт</t>
  </si>
  <si>
    <t>ПРОКЛАДКА ВОДЯНОГО НАСОСА</t>
  </si>
  <si>
    <t>РЕЛЕ ПОВОРОТОВ</t>
  </si>
  <si>
    <t>РАДИАТОР ОТОПИТЕЛЯ</t>
  </si>
  <si>
    <t>РАДИАТОР ОХЛАЖДЕНИЯ ДВС</t>
  </si>
  <si>
    <t>ТРАПЕЦИЯ РУЛЕВАЯ</t>
  </si>
  <si>
    <t>РАДИАТОР МАСЛЯНЫЙ</t>
  </si>
  <si>
    <t>РЕМЕНЬ ГРМ  (цепь)</t>
  </si>
  <si>
    <t>РЕМЕНЬ ГЕНЕРАТОРА</t>
  </si>
  <si>
    <t>РЕМЕНЬ ГУР</t>
  </si>
  <si>
    <t>РЕМЕНЬ ПОМПЫ</t>
  </si>
  <si>
    <t>РЫЧАГ ПЕРЕДНИЙ ПРАВЫЙ</t>
  </si>
  <si>
    <t>РЫЧАГ ПЕРЕДНИЙ ЛЕВЫЙ</t>
  </si>
  <si>
    <t>РУЧКА ДВЕРИ НАРУЖНЯЯ</t>
  </si>
  <si>
    <t>САЛЬНИК ПЕРВИЧНОГО ВАЛА</t>
  </si>
  <si>
    <t>САЛЬНИК ПРИВОДА</t>
  </si>
  <si>
    <t>САЛЕНБЛОК КРЕПЛЕНИЯ РЕССОР</t>
  </si>
  <si>
    <t>СЦЕПЛЕНИЕ В СБОРЕ</t>
  </si>
  <si>
    <t>СВЕЧА ЗАЖИГАНИЯ</t>
  </si>
  <si>
    <t>СТАРТЕР</t>
  </si>
  <si>
    <t>СТЕКЛОПОДЪЕМНИК  ПЕРЕДНЕЙ ДВЕРИ</t>
  </si>
  <si>
    <t>СТУПИЦА ЗАДНЯЯ С ПОДШИПНИКОМ</t>
  </si>
  <si>
    <t>СТУПИЦА ПЕРЕДНЯЯ С ПОДШИПНИКОМ</t>
  </si>
  <si>
    <t>СУППОРТ ПЕРЕДНИЙ ЛЕВЫЙ, ПРАВЫЙ</t>
  </si>
  <si>
    <t>БАРАБАН ЗАДНИЙ ЛЕВЫЙ, ПРАВЫЙ</t>
  </si>
  <si>
    <t>САЛЬНИК КОЛЕНВАЛА ПЕРЕДНИЙ</t>
  </si>
  <si>
    <t>САЛЬНИК К/ВАЛА ЗАДНИЙ</t>
  </si>
  <si>
    <t>САЛЕНБЛОК ПЕРЕДНЕГО РЫЧАГА</t>
  </si>
  <si>
    <t>ТЕРМОСТАТ</t>
  </si>
  <si>
    <t>ТРАПЕЦИЯ СТЕКЛООЧИСТИТЕЛЯ</t>
  </si>
  <si>
    <t>ТРОЙНИК ОМЫВАТЕЛЯ</t>
  </si>
  <si>
    <t>ТРОС РУЧНОГО ТОРМОЗА</t>
  </si>
  <si>
    <t>ТЯГА РУЛЕВАЯ</t>
  </si>
  <si>
    <t>ТЯГА ПОДВЕСКИ</t>
  </si>
  <si>
    <t>ФИЛЬТР ТОПЛИВНЫЙ</t>
  </si>
  <si>
    <t>ФИЛЬТР ВОЗДУШНЫЙ</t>
  </si>
  <si>
    <t>ФИЛЬТР МАСЛЯНЫЙ</t>
  </si>
  <si>
    <t>ФИЛЬТР САЛОНА</t>
  </si>
  <si>
    <t>ФОРСУНКА ТОПЛИВНАЯ</t>
  </si>
  <si>
    <t>ХОМУТ 12-20ММ</t>
  </si>
  <si>
    <t>ХОМУТ 16-25ММ</t>
  </si>
  <si>
    <t>ХОМУТ ПЛАСТИКОВЫЙ  267Х6ММ</t>
  </si>
  <si>
    <t>ХОМУТ ГЛУШИТЕЛЯ</t>
  </si>
  <si>
    <t>ХОМУТ 25-40ММ</t>
  </si>
  <si>
    <t>ЦИЛИНДР СЦЕПЛЕНИЯ ГЛАВНЫЙ</t>
  </si>
  <si>
    <t>ЦИЛИНДР ТОРМОЗНОЙ ГЛАВНЫЙ</t>
  </si>
  <si>
    <t>ЦИЛИНДР ТОРМОЗНОЙ В СТУПИЦЕ</t>
  </si>
  <si>
    <t>ШЛАНГ ТОРМОЗНОЙ ПЕРЕДНИЙ</t>
  </si>
  <si>
    <t>ШРУС НАРУЖНЫЙ ЛЕВЫЙ, ПРАВЫЙ</t>
  </si>
  <si>
    <t>ШРУС ВНУТРЕННИЙ ЛЕВЫЙ, ПРАВЫЙ</t>
  </si>
  <si>
    <t>ШЛАНГ ГУР</t>
  </si>
  <si>
    <t>ЩЕТКА СТЕКЛООЧИСТИТЕЛЯ К-Т.</t>
  </si>
  <si>
    <t>СМАЗКА МЕДНАЯ</t>
  </si>
  <si>
    <t>СМАЗКА ЛИТОЛ 24 250г.</t>
  </si>
  <si>
    <t>ШКВОРЕНЬ</t>
  </si>
  <si>
    <t>ДВЕРЬ БОКОВАЯ</t>
  </si>
  <si>
    <t>ЗАМОК ЗАДНЕЙ ДВЕРИ</t>
  </si>
  <si>
    <t xml:space="preserve">ИТОГО: </t>
  </si>
  <si>
    <t>Запасные части и расходные материалы на Тойота</t>
  </si>
  <si>
    <t>ПРОКЛАДКА СЛИВНОГО ОТВЕРСТИЯ ДВС</t>
  </si>
  <si>
    <t>ФИЛЬТР АТМ</t>
  </si>
  <si>
    <t>ДИСК ТОРМОЗНОЙ ЗАДНИЙ</t>
  </si>
  <si>
    <t>РЕМЕНЬ НАВЕСНОГО ОБОРУДОВАНИЯ</t>
  </si>
  <si>
    <t>РОЛИК НАВЕСНОГО РЕМНЯ</t>
  </si>
  <si>
    <t>НАТЯЖИТЕЛЬ РЕМНЯ</t>
  </si>
  <si>
    <t xml:space="preserve">АККУМУЛЯТОР  </t>
  </si>
  <si>
    <t>АМОРТИЗАТОР ЗАДНИЙ</t>
  </si>
  <si>
    <t>АМОРТИЗАТОР ПЕРЕДНИЙ</t>
  </si>
  <si>
    <t>ВТУЛКА АМОРТИЗ.</t>
  </si>
  <si>
    <t>ВТУЛКА СТАБИЛИЗАТОРА ЗАД.</t>
  </si>
  <si>
    <t>ВТУЛКА СТАБИЛИЗАТОРА ПЕРЕДНЕГО</t>
  </si>
  <si>
    <t>НАКОНЕЧНИК РУЛ.ТЯГИ ЛЕВЫЙ</t>
  </si>
  <si>
    <t>НАКОНЕЧНИК РУЛ.ТЯГИ ПРАВ.</t>
  </si>
  <si>
    <t>ПРУЖИНА ЗАДНЯЯ</t>
  </si>
  <si>
    <t>ПЫЛЬНИК ПРИВОДА ВНУТРЕННИЙ</t>
  </si>
  <si>
    <t>РЕМК-Т ТОРМОЗНОГО СУППОРТА</t>
  </si>
  <si>
    <t>РЕМК-Т ТОРМОЗНЫХ СУППОРТОВ ПЕРЕД.</t>
  </si>
  <si>
    <t>ТЯГА СТАБИЛИЗАТОРА ЗАДНЯЯ</t>
  </si>
  <si>
    <t>ТЯГА СТАБИЛИЗАТОРА ПЕРЕДНЯЯ</t>
  </si>
  <si>
    <t>ЩЕТКА СТЕКЛООЧИСТИТЕЛЯ ЛЕВАЯ</t>
  </si>
  <si>
    <t>ЩЕТКА СТЕКЛООЧИСТИТЕЛЯ ПРАВАЯ</t>
  </si>
  <si>
    <t>Жидкость стеклоомывающая</t>
  </si>
  <si>
    <t>ИТОГО:</t>
  </si>
  <si>
    <t>Запасные части и расходные материалы на Шевроле:</t>
  </si>
  <si>
    <t>ИТОГО</t>
  </si>
  <si>
    <t>R13</t>
  </si>
  <si>
    <t>R14</t>
  </si>
  <si>
    <t>R15</t>
  </si>
  <si>
    <t>R16</t>
  </si>
  <si>
    <t>R17</t>
  </si>
  <si>
    <t>R18</t>
  </si>
  <si>
    <t>Сход-развал</t>
  </si>
  <si>
    <t>Запасные части, необходимые для выполнения работ автомобиля УАЗ:</t>
  </si>
  <si>
    <t>ПРИВОД В СБОРЕ ПРАВЫЙ, ЛЕВЫЙ</t>
  </si>
  <si>
    <t>ПОДШИПНИК СТУПИЦЫ ПЕРЕДНИЙ</t>
  </si>
  <si>
    <t>ПОДШИПНИК СТУПИЦЫ ЗАДНЕЙ</t>
  </si>
  <si>
    <t>ПРУЖИНА АМОРТИЗАТОРА ПЕРЕД.</t>
  </si>
  <si>
    <t>ПЫЛЬНИК ШРУСА НАРУЖНИЙ</t>
  </si>
  <si>
    <t>САЛЬНИК КОЛЕНВАЛА ЗАДНИЙ</t>
  </si>
  <si>
    <t>ПРОКЛАДКА КЛАПАННОЙ КРЫШКИ</t>
  </si>
  <si>
    <t>ДАТЧИК АБС ПЕРЕДНИЙ</t>
  </si>
  <si>
    <t>ДАТЧИК АБС ЗАДНИЙ</t>
  </si>
  <si>
    <t>ДАТЧИК КИСЛОРОДА ВЕРХНИЙ</t>
  </si>
  <si>
    <t>ДАТЧИК КИСЛОРОДА НИЖНИЙ</t>
  </si>
  <si>
    <t>ДАТЧИК КОЛЕНВАЛА</t>
  </si>
  <si>
    <t>ДАТЧИК РАСПРЕДВАЛА</t>
  </si>
  <si>
    <t>ДРОСЕЛЬНАЯ ЗАСЛОНКА</t>
  </si>
  <si>
    <t>ОПОРА АМОРТИЗАТОРА ПЕРЕДНЕГО</t>
  </si>
  <si>
    <t>ОПОРА АМОРТИЗАТОРА ЗАДНЕГО</t>
  </si>
  <si>
    <t>РЫЧАГ ЗАДНИЙ ПРОДОЛЬНЫЙ</t>
  </si>
  <si>
    <t>РЫЧАГ ЗАДНИЙ ПОПЕРЕЧНЫЙ</t>
  </si>
  <si>
    <t>РАДИАТОР КОНДИЦИОНЕРА</t>
  </si>
  <si>
    <t>КОМПЛЕКТ ЦЕПИ (РЕМНЯ) ГРМ</t>
  </si>
  <si>
    <t>СУППОРТ ТОРМОЗНОЙ ПЕРЕДНИЙ</t>
  </si>
  <si>
    <t>СУППОРТ ТОРМОЗНОЙ ЗАДНИЙ</t>
  </si>
  <si>
    <t>РЕЙКА РУЛЕВАЯ</t>
  </si>
  <si>
    <t>СТЕКЛОПОДЪЕМНИК ДВЕРИ ПЕРЕД.</t>
  </si>
  <si>
    <t>РАДИАТОР ПЕЧКИ</t>
  </si>
  <si>
    <t>ВЕНТИЛЯТОР РАДИАТОРА</t>
  </si>
  <si>
    <t>ВЕНТИЛЯТОР ОТОПИТЕЛЯ</t>
  </si>
  <si>
    <t>РЕЗИСТОР ПЕЧКИ</t>
  </si>
  <si>
    <t>ЗАМОК ДВЕРИ ПЕРЕДНИЙ</t>
  </si>
  <si>
    <t>ЗАМОК БАГАЖНИКА</t>
  </si>
  <si>
    <t>КАТУШКА ЗАЖИГАНИЯ</t>
  </si>
  <si>
    <t>КОМПРЕССОР КОНДИЦИОНЕРА</t>
  </si>
  <si>
    <t>РЕЗОНАТОР ГЛУШИТЕЛЯ</t>
  </si>
  <si>
    <t>ГЛУШИТЕЛЬ</t>
  </si>
  <si>
    <t>ТЕРОСТАТ</t>
  </si>
  <si>
    <t>ПОМПА</t>
  </si>
  <si>
    <t>МАСЛЕНЫЙ НАСОС ДВС</t>
  </si>
  <si>
    <t>МОТОР ОМЫВАТЕЛЯ</t>
  </si>
  <si>
    <t>ШЛАНГ ТОРМОЗНОЙ ЗАДНИЙ</t>
  </si>
  <si>
    <t>ШРУС НАРУЖНИЙ</t>
  </si>
  <si>
    <t>ШРУС ВНУТРЕНИЙ</t>
  </si>
  <si>
    <t>СТЕКЛО ЛОБОВОЕ</t>
  </si>
  <si>
    <t>ТРОС ЗАМКА КАПОТА</t>
  </si>
  <si>
    <t>СЦЕПЛЕНИЕ КОМПЛЕКТ</t>
  </si>
  <si>
    <t>КУЛИСА КПП</t>
  </si>
  <si>
    <t>ТРОСА КПП</t>
  </si>
  <si>
    <t>Стоимость нормочаса на работы на автомобили УАЗ и иномарки легковые:</t>
  </si>
  <si>
    <t>Запасные части и расходные материалы на Рено:</t>
  </si>
  <si>
    <t>Запасные части и расходные материалы на Ниссан, Лада Ларгус:</t>
  </si>
  <si>
    <t>Шиномонтаж легковых а/м (Комплекс для 4-х  колес (снятие, демонтаж-монтаж, балансировка, установка):</t>
  </si>
  <si>
    <t>н/ч</t>
  </si>
  <si>
    <t>шт</t>
  </si>
  <si>
    <t>к-т</t>
  </si>
  <si>
    <t>Шиномонтаж джип/минивен/коммерческие а/м (Комплекс для 4-х  колес (снятие, демонтаж-монтаж, балансировка, установка):</t>
  </si>
  <si>
    <t>Масло Шелл 10W40 (двс)</t>
  </si>
  <si>
    <t>Масло шелл 5W40 (двс)</t>
  </si>
  <si>
    <t>Масло Шелл 5W30 (двс)</t>
  </si>
  <si>
    <t>Масло 75W90 (кпп, мост)</t>
  </si>
  <si>
    <t>Масло ATF (кпп, мост)</t>
  </si>
  <si>
    <t>Масло ATF WS (кпп)</t>
  </si>
  <si>
    <t>Масло 80W90 (кпп, мост)</t>
  </si>
  <si>
    <t>Масло ГУР</t>
  </si>
  <si>
    <t>Жидкость тормозная</t>
  </si>
  <si>
    <t>Антифриз</t>
  </si>
  <si>
    <t>Смазка ВД-40</t>
  </si>
  <si>
    <t>Смазка для направляющих</t>
  </si>
  <si>
    <t>Очиститель ДВС</t>
  </si>
  <si>
    <t>Очиститель тормозов</t>
  </si>
  <si>
    <t>Промывка инжектора</t>
  </si>
  <si>
    <t>Фреон</t>
  </si>
  <si>
    <t>Лампа W5W</t>
  </si>
  <si>
    <t>Лампа H7</t>
  </si>
  <si>
    <t>Лампа H4</t>
  </si>
  <si>
    <t>Лампа D2S</t>
  </si>
  <si>
    <t>Лампа D4S</t>
  </si>
  <si>
    <t>Лампа P21W</t>
  </si>
  <si>
    <t>Лампа HB4</t>
  </si>
  <si>
    <t>Лампа H11</t>
  </si>
  <si>
    <t>Лампа W16W</t>
  </si>
  <si>
    <t>Хомут червячный в ассорт.</t>
  </si>
  <si>
    <t>Расходные материалы и жидкости для автомобилей</t>
  </si>
  <si>
    <t>ВСЕГО</t>
  </si>
  <si>
    <t>Всего</t>
  </si>
  <si>
    <t>л</t>
  </si>
  <si>
    <t>5 л</t>
  </si>
  <si>
    <t>100 гр</t>
  </si>
  <si>
    <t xml:space="preserve">Итого: 3 937 179,18 (Три миллиона девятьсот тридцать семь тысяч сто семьдесят девять) рублей 18 копейки. </t>
  </si>
  <si>
    <t xml:space="preserve">Предельная цена работы и товара устанавливается в размере 1 000 000 рублей (Один миллион) рублей. 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</si>
</sst>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8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7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/>
    <xf numFmtId="0" fontId="7" fillId="0" borderId="0" xfId="0" applyFont="1" applyFill="1"/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5"/>
  <sheetViews>
    <sheetView tabSelected="1" topLeftCell="A552" zoomScaleNormal="100" zoomScaleSheetLayoutView="100" workbookViewId="0">
      <selection activeCell="M599" sqref="M599"/>
    </sheetView>
  </sheetViews>
  <sheetFormatPr defaultColWidth="9.140625" defaultRowHeight="43.5" customHeight="1"/>
  <cols>
    <col min="1" max="1" width="7.140625" style="12" customWidth="1"/>
    <col min="2" max="2" width="7.7109375" style="12" customWidth="1"/>
    <col min="3" max="3" width="39.85546875" style="12" customWidth="1"/>
    <col min="4" max="4" width="9.85546875" style="12" customWidth="1"/>
    <col min="5" max="5" width="9.28515625" style="12" customWidth="1"/>
    <col min="6" max="6" width="17.42578125" style="12" customWidth="1"/>
    <col min="7" max="8" width="18.140625" style="12" customWidth="1"/>
    <col min="9" max="9" width="15.5703125" style="12" customWidth="1"/>
    <col min="10" max="10" width="15.42578125" style="12" customWidth="1"/>
    <col min="11" max="11" width="20.28515625" style="12" customWidth="1"/>
    <col min="12" max="12" width="25.7109375" style="12" customWidth="1"/>
    <col min="13" max="13" width="13.5703125" style="16" customWidth="1"/>
    <col min="14" max="14" width="13.42578125" style="16" customWidth="1"/>
    <col min="15" max="15" width="13.140625" style="16" customWidth="1"/>
    <col min="16" max="16" width="13.140625" style="16" bestFit="1" customWidth="1"/>
    <col min="17" max="16384" width="9.140625" style="12"/>
  </cols>
  <sheetData>
    <row r="1" spans="1:16" ht="24.75" customHeight="1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6" ht="17.25" customHeight="1">
      <c r="A2" s="11"/>
      <c r="B2" s="11"/>
      <c r="C2" s="11"/>
      <c r="D2" s="20"/>
      <c r="E2" s="11"/>
      <c r="F2" s="11"/>
      <c r="G2" s="11"/>
      <c r="H2" s="11"/>
      <c r="I2" s="11"/>
      <c r="J2" s="11"/>
      <c r="K2" s="11"/>
      <c r="L2" s="11"/>
    </row>
    <row r="3" spans="1:16" ht="54.75" customHeight="1">
      <c r="A3" s="65" t="s">
        <v>17</v>
      </c>
      <c r="B3" s="65"/>
      <c r="C3" s="65"/>
      <c r="D3" s="65"/>
      <c r="E3" s="65"/>
      <c r="F3" s="65"/>
      <c r="G3" s="76" t="s">
        <v>26</v>
      </c>
      <c r="H3" s="76"/>
      <c r="I3" s="76"/>
      <c r="J3" s="76"/>
      <c r="K3" s="76"/>
      <c r="L3" s="76"/>
    </row>
    <row r="4" spans="1:16" ht="26.25" customHeight="1">
      <c r="A4" s="65" t="s">
        <v>5</v>
      </c>
      <c r="B4" s="65"/>
      <c r="C4" s="65"/>
      <c r="D4" s="65"/>
      <c r="E4" s="65"/>
      <c r="F4" s="65"/>
      <c r="G4" s="76" t="s">
        <v>8</v>
      </c>
      <c r="H4" s="76"/>
      <c r="I4" s="76"/>
      <c r="J4" s="76"/>
      <c r="K4" s="76"/>
      <c r="L4" s="76"/>
    </row>
    <row r="5" spans="1:16" ht="27" customHeight="1">
      <c r="A5" s="74" t="s">
        <v>23</v>
      </c>
      <c r="B5" s="74"/>
      <c r="C5" s="74"/>
      <c r="D5" s="74"/>
      <c r="E5" s="74"/>
      <c r="F5" s="74"/>
      <c r="G5" s="65" t="s">
        <v>16</v>
      </c>
      <c r="H5" s="65"/>
      <c r="I5" s="65"/>
      <c r="J5" s="65"/>
      <c r="K5" s="65"/>
      <c r="L5" s="65"/>
    </row>
    <row r="6" spans="1:16" ht="43.5" customHeight="1">
      <c r="A6" s="66" t="s">
        <v>7</v>
      </c>
      <c r="B6" s="67" t="s">
        <v>1</v>
      </c>
      <c r="C6" s="66" t="s">
        <v>9</v>
      </c>
      <c r="D6" s="72" t="s">
        <v>25</v>
      </c>
      <c r="E6" s="66" t="s">
        <v>14</v>
      </c>
      <c r="F6" s="66" t="s">
        <v>6</v>
      </c>
      <c r="G6" s="66"/>
      <c r="H6" s="66"/>
      <c r="I6" s="71" t="s">
        <v>3</v>
      </c>
      <c r="J6" s="71"/>
      <c r="K6" s="71"/>
      <c r="L6" s="1" t="s">
        <v>4</v>
      </c>
      <c r="P6" s="62"/>
    </row>
    <row r="7" spans="1:16" ht="54" customHeight="1">
      <c r="A7" s="66"/>
      <c r="B7" s="67"/>
      <c r="C7" s="72"/>
      <c r="D7" s="73"/>
      <c r="E7" s="66"/>
      <c r="F7" s="2" t="s">
        <v>20</v>
      </c>
      <c r="G7" s="2" t="s">
        <v>21</v>
      </c>
      <c r="H7" s="2" t="s">
        <v>22</v>
      </c>
      <c r="I7" s="18" t="s">
        <v>2</v>
      </c>
      <c r="J7" s="1" t="s">
        <v>0</v>
      </c>
      <c r="K7" s="1" t="s">
        <v>19</v>
      </c>
      <c r="L7" s="1" t="s">
        <v>13</v>
      </c>
      <c r="M7" s="17" t="s">
        <v>10</v>
      </c>
      <c r="N7" s="17" t="s">
        <v>11</v>
      </c>
      <c r="O7" s="17" t="s">
        <v>12</v>
      </c>
      <c r="P7" s="62"/>
    </row>
    <row r="8" spans="1:16" ht="48" customHeight="1">
      <c r="A8" s="26"/>
      <c r="B8" s="33"/>
      <c r="C8" s="34" t="s">
        <v>285</v>
      </c>
      <c r="D8" s="24"/>
      <c r="E8" s="25"/>
      <c r="F8" s="2"/>
      <c r="G8" s="2"/>
      <c r="H8" s="2"/>
      <c r="I8" s="27"/>
      <c r="J8" s="28"/>
      <c r="K8" s="28"/>
      <c r="L8" s="27"/>
      <c r="M8" s="17"/>
      <c r="N8" s="17"/>
      <c r="O8" s="17"/>
      <c r="P8" s="62"/>
    </row>
    <row r="9" spans="1:16" ht="35.25" customHeight="1">
      <c r="A9" s="31">
        <v>1</v>
      </c>
      <c r="B9" s="33">
        <v>3</v>
      </c>
      <c r="C9" s="35" t="s">
        <v>237</v>
      </c>
      <c r="D9" s="24">
        <v>1</v>
      </c>
      <c r="E9" s="25" t="s">
        <v>289</v>
      </c>
      <c r="F9" s="56">
        <v>2300</v>
      </c>
      <c r="G9" s="53">
        <v>2000</v>
      </c>
      <c r="H9" s="53">
        <v>2500</v>
      </c>
      <c r="I9" s="27">
        <f t="shared" ref="I9:I14" si="0">ROUND((F9+G9+H9)/3,2)</f>
        <v>2266.67</v>
      </c>
      <c r="J9" s="28">
        <f t="shared" ref="J9:J14" si="1">SQRT((POWER(F9-I9,2)+POWER(G9-I9,2)+POWER(H9-I9,2)/(B9-1)))</f>
        <v>315.34936538702595</v>
      </c>
      <c r="K9" s="28">
        <f t="shared" ref="K9" si="2">ROUND(J9/I9*100,2)</f>
        <v>13.91</v>
      </c>
      <c r="L9" s="27">
        <f t="shared" ref="L9" si="3">ROUND(I9*D9,2)</f>
        <v>2266.67</v>
      </c>
      <c r="M9" s="55">
        <f>F9</f>
        <v>2300</v>
      </c>
      <c r="N9" s="55">
        <f>G9</f>
        <v>2000</v>
      </c>
      <c r="O9" s="55">
        <f>H9</f>
        <v>2500</v>
      </c>
      <c r="P9" s="62"/>
    </row>
    <row r="10" spans="1:16" ht="35.25" customHeight="1">
      <c r="A10" s="31">
        <v>2</v>
      </c>
      <c r="B10" s="33">
        <v>3</v>
      </c>
      <c r="C10" s="35" t="s">
        <v>27</v>
      </c>
      <c r="D10" s="24">
        <v>1</v>
      </c>
      <c r="E10" s="25" t="s">
        <v>289</v>
      </c>
      <c r="F10" s="56">
        <v>1300</v>
      </c>
      <c r="G10" s="53">
        <v>1200</v>
      </c>
      <c r="H10" s="53">
        <v>1300</v>
      </c>
      <c r="I10" s="27">
        <f t="shared" si="0"/>
        <v>1266.67</v>
      </c>
      <c r="J10" s="28">
        <f t="shared" si="1"/>
        <v>78.174306840547061</v>
      </c>
      <c r="K10" s="28">
        <f t="shared" ref="K10:K72" si="4">ROUND(J10/I10*100,2)</f>
        <v>6.17</v>
      </c>
      <c r="L10" s="27">
        <f t="shared" ref="L10:L72" si="5">ROUND(I10*D10,2)</f>
        <v>1266.67</v>
      </c>
      <c r="M10" s="55">
        <f t="shared" ref="M10:M14" si="6">F10</f>
        <v>1300</v>
      </c>
      <c r="N10" s="55">
        <f>G10</f>
        <v>1200</v>
      </c>
      <c r="O10" s="55">
        <f t="shared" ref="O10:O14" si="7">H10</f>
        <v>1300</v>
      </c>
      <c r="P10" s="62"/>
    </row>
    <row r="11" spans="1:16" ht="35.25" customHeight="1">
      <c r="A11" s="31">
        <v>3</v>
      </c>
      <c r="B11" s="33">
        <v>3</v>
      </c>
      <c r="C11" s="35" t="s">
        <v>28</v>
      </c>
      <c r="D11" s="24">
        <v>1</v>
      </c>
      <c r="E11" s="25" t="s">
        <v>289</v>
      </c>
      <c r="F11" s="56">
        <v>1300</v>
      </c>
      <c r="G11" s="53">
        <v>1200</v>
      </c>
      <c r="H11" s="53">
        <v>1300</v>
      </c>
      <c r="I11" s="27">
        <f t="shared" si="0"/>
        <v>1266.67</v>
      </c>
      <c r="J11" s="28">
        <f t="shared" si="1"/>
        <v>78.174306840547061</v>
      </c>
      <c r="K11" s="28">
        <f t="shared" si="4"/>
        <v>6.17</v>
      </c>
      <c r="L11" s="27">
        <f t="shared" si="5"/>
        <v>1266.67</v>
      </c>
      <c r="M11" s="55">
        <f t="shared" si="6"/>
        <v>1300</v>
      </c>
      <c r="N11" s="55">
        <f>G11</f>
        <v>1200</v>
      </c>
      <c r="O11" s="55">
        <f t="shared" si="7"/>
        <v>1300</v>
      </c>
      <c r="P11" s="62"/>
    </row>
    <row r="12" spans="1:16" ht="35.25" customHeight="1">
      <c r="A12" s="31">
        <v>4</v>
      </c>
      <c r="B12" s="33">
        <v>3</v>
      </c>
      <c r="C12" s="35" t="s">
        <v>29</v>
      </c>
      <c r="D12" s="24">
        <v>1</v>
      </c>
      <c r="E12" s="25" t="s">
        <v>289</v>
      </c>
      <c r="F12" s="56">
        <v>1300</v>
      </c>
      <c r="G12" s="53">
        <v>1200</v>
      </c>
      <c r="H12" s="53">
        <v>1300</v>
      </c>
      <c r="I12" s="27">
        <f t="shared" si="0"/>
        <v>1266.67</v>
      </c>
      <c r="J12" s="28">
        <f t="shared" si="1"/>
        <v>78.174306840547061</v>
      </c>
      <c r="K12" s="28">
        <f t="shared" si="4"/>
        <v>6.17</v>
      </c>
      <c r="L12" s="27">
        <f t="shared" si="5"/>
        <v>1266.67</v>
      </c>
      <c r="M12" s="55">
        <f t="shared" si="6"/>
        <v>1300</v>
      </c>
      <c r="N12" s="55">
        <f>G12</f>
        <v>1200</v>
      </c>
      <c r="O12" s="55">
        <f t="shared" si="7"/>
        <v>1300</v>
      </c>
    </row>
    <row r="13" spans="1:16" ht="35.25" customHeight="1">
      <c r="A13" s="31">
        <v>5</v>
      </c>
      <c r="B13" s="33">
        <v>3</v>
      </c>
      <c r="C13" s="35" t="s">
        <v>30</v>
      </c>
      <c r="D13" s="24">
        <v>1</v>
      </c>
      <c r="E13" s="25" t="s">
        <v>289</v>
      </c>
      <c r="F13" s="56">
        <v>1300</v>
      </c>
      <c r="G13" s="53">
        <v>1200</v>
      </c>
      <c r="H13" s="53">
        <v>1300</v>
      </c>
      <c r="I13" s="27">
        <f t="shared" si="0"/>
        <v>1266.67</v>
      </c>
      <c r="J13" s="28">
        <f t="shared" si="1"/>
        <v>78.174306840547061</v>
      </c>
      <c r="K13" s="28">
        <f t="shared" si="4"/>
        <v>6.17</v>
      </c>
      <c r="L13" s="27">
        <f t="shared" si="5"/>
        <v>1266.67</v>
      </c>
      <c r="M13" s="55">
        <f t="shared" si="6"/>
        <v>1300</v>
      </c>
      <c r="N13" s="55">
        <f>G13</f>
        <v>1200</v>
      </c>
      <c r="O13" s="55">
        <f t="shared" si="7"/>
        <v>1300</v>
      </c>
    </row>
    <row r="14" spans="1:16" ht="35.25" customHeight="1">
      <c r="A14" s="31">
        <v>6</v>
      </c>
      <c r="B14" s="33">
        <v>3</v>
      </c>
      <c r="C14" s="35" t="s">
        <v>31</v>
      </c>
      <c r="D14" s="24">
        <v>1</v>
      </c>
      <c r="E14" s="25" t="s">
        <v>289</v>
      </c>
      <c r="F14" s="56">
        <v>2000</v>
      </c>
      <c r="G14" s="53">
        <v>1600</v>
      </c>
      <c r="H14" s="53">
        <v>1700</v>
      </c>
      <c r="I14" s="27">
        <f t="shared" si="0"/>
        <v>1766.67</v>
      </c>
      <c r="J14" s="28">
        <f t="shared" si="1"/>
        <v>290.5928805906986</v>
      </c>
      <c r="K14" s="28">
        <f t="shared" si="4"/>
        <v>16.45</v>
      </c>
      <c r="L14" s="27">
        <f t="shared" si="5"/>
        <v>1766.67</v>
      </c>
      <c r="M14" s="55">
        <f t="shared" si="6"/>
        <v>2000</v>
      </c>
      <c r="N14" s="55">
        <f>G14</f>
        <v>1600</v>
      </c>
      <c r="O14" s="55">
        <f t="shared" si="7"/>
        <v>1700</v>
      </c>
    </row>
    <row r="15" spans="1:16" s="49" customFormat="1" ht="35.25" customHeight="1">
      <c r="A15" s="32"/>
      <c r="B15" s="44"/>
      <c r="C15" s="36" t="s">
        <v>32</v>
      </c>
      <c r="D15" s="45"/>
      <c r="E15" s="46"/>
      <c r="F15" s="29">
        <f t="shared" ref="F15" si="8">SUM(F9:F14)</f>
        <v>9500</v>
      </c>
      <c r="G15" s="29">
        <f>SUM(G9:G14)</f>
        <v>8400</v>
      </c>
      <c r="H15" s="29">
        <f>SUM(H9:H14)</f>
        <v>9400</v>
      </c>
      <c r="I15" s="29"/>
      <c r="J15" s="30"/>
      <c r="K15" s="30"/>
      <c r="L15" s="29">
        <f>SUM(L9:L14)</f>
        <v>9100.02</v>
      </c>
      <c r="M15" s="29">
        <f>SUM(M9:M14)</f>
        <v>9500</v>
      </c>
      <c r="N15" s="29">
        <f t="shared" ref="N15:O15" si="9">SUM(N9:N14)</f>
        <v>8400</v>
      </c>
      <c r="O15" s="29">
        <f t="shared" si="9"/>
        <v>9400</v>
      </c>
      <c r="P15" s="22">
        <f>ROUND((M15+N15+O15)/3,2)</f>
        <v>9100</v>
      </c>
    </row>
    <row r="16" spans="1:16" ht="35.25" customHeight="1">
      <c r="A16" s="26"/>
      <c r="B16" s="33"/>
      <c r="C16" s="36" t="s">
        <v>238</v>
      </c>
      <c r="D16" s="24"/>
      <c r="E16" s="25"/>
      <c r="F16" s="2"/>
      <c r="G16" s="2"/>
      <c r="H16" s="2"/>
      <c r="I16" s="27"/>
      <c r="J16" s="28"/>
      <c r="K16" s="28"/>
      <c r="L16" s="27"/>
      <c r="M16" s="17"/>
      <c r="N16" s="17"/>
      <c r="O16" s="17"/>
    </row>
    <row r="17" spans="1:15" ht="35.25" customHeight="1">
      <c r="A17" s="26">
        <v>1</v>
      </c>
      <c r="B17" s="33">
        <v>3</v>
      </c>
      <c r="C17" s="42" t="s">
        <v>33</v>
      </c>
      <c r="D17" s="25">
        <v>1</v>
      </c>
      <c r="E17" s="25" t="s">
        <v>290</v>
      </c>
      <c r="F17" s="54">
        <v>7222</v>
      </c>
      <c r="G17" s="54">
        <v>7944</v>
      </c>
      <c r="H17" s="54">
        <v>8726</v>
      </c>
      <c r="I17" s="27">
        <f t="shared" ref="I17:I72" si="10">ROUND((F17+G17+H17)/3,2)</f>
        <v>7964</v>
      </c>
      <c r="J17" s="28">
        <f t="shared" ref="J17:J72" si="11">SQRT((POWER(F17-I17,2)+POWER(G17-I17,2)+POWER(H17-I17,2)/(B17-1)))</f>
        <v>917.21644119586085</v>
      </c>
      <c r="K17" s="28">
        <f t="shared" si="4"/>
        <v>11.52</v>
      </c>
      <c r="L17" s="27">
        <f t="shared" si="5"/>
        <v>7964</v>
      </c>
      <c r="M17" s="55">
        <f t="shared" ref="M17:M80" si="12">F17</f>
        <v>7222</v>
      </c>
      <c r="N17" s="55">
        <f t="shared" ref="N17:N80" si="13">G17</f>
        <v>7944</v>
      </c>
      <c r="O17" s="55">
        <f t="shared" ref="O17:O80" si="14">H17</f>
        <v>8726</v>
      </c>
    </row>
    <row r="18" spans="1:15" ht="35.25" customHeight="1">
      <c r="A18" s="31">
        <v>2</v>
      </c>
      <c r="B18" s="33">
        <v>3</v>
      </c>
      <c r="C18" s="42" t="s">
        <v>34</v>
      </c>
      <c r="D18" s="25">
        <v>1</v>
      </c>
      <c r="E18" s="25" t="s">
        <v>290</v>
      </c>
      <c r="F18" s="54">
        <v>2222</v>
      </c>
      <c r="G18" s="54">
        <v>2444</v>
      </c>
      <c r="H18" s="54">
        <v>2666</v>
      </c>
      <c r="I18" s="27">
        <f t="shared" si="10"/>
        <v>2444</v>
      </c>
      <c r="J18" s="28">
        <f t="shared" si="11"/>
        <v>271.89336144893275</v>
      </c>
      <c r="K18" s="28">
        <f t="shared" si="4"/>
        <v>11.12</v>
      </c>
      <c r="L18" s="27">
        <f t="shared" si="5"/>
        <v>2444</v>
      </c>
      <c r="M18" s="55">
        <f t="shared" si="12"/>
        <v>2222</v>
      </c>
      <c r="N18" s="55">
        <f t="shared" si="13"/>
        <v>2444</v>
      </c>
      <c r="O18" s="55">
        <f t="shared" si="14"/>
        <v>2666</v>
      </c>
    </row>
    <row r="19" spans="1:15" ht="35.25" customHeight="1">
      <c r="A19" s="31">
        <v>3</v>
      </c>
      <c r="B19" s="33">
        <v>3</v>
      </c>
      <c r="C19" s="42" t="s">
        <v>35</v>
      </c>
      <c r="D19" s="25">
        <v>1</v>
      </c>
      <c r="E19" s="25" t="s">
        <v>322</v>
      </c>
      <c r="F19" s="54">
        <v>167</v>
      </c>
      <c r="G19" s="54">
        <v>183</v>
      </c>
      <c r="H19" s="54">
        <v>200</v>
      </c>
      <c r="I19" s="27">
        <f t="shared" si="10"/>
        <v>183.33</v>
      </c>
      <c r="J19" s="28">
        <f t="shared" si="11"/>
        <v>20.142548249911187</v>
      </c>
      <c r="K19" s="28">
        <f t="shared" si="4"/>
        <v>10.99</v>
      </c>
      <c r="L19" s="27">
        <f t="shared" si="5"/>
        <v>183.33</v>
      </c>
      <c r="M19" s="55">
        <f t="shared" si="12"/>
        <v>167</v>
      </c>
      <c r="N19" s="55">
        <f t="shared" si="13"/>
        <v>183</v>
      </c>
      <c r="O19" s="55">
        <f t="shared" si="14"/>
        <v>200</v>
      </c>
    </row>
    <row r="20" spans="1:15" ht="35.25" customHeight="1">
      <c r="A20" s="31">
        <v>4</v>
      </c>
      <c r="B20" s="33">
        <v>3</v>
      </c>
      <c r="C20" s="42" t="s">
        <v>36</v>
      </c>
      <c r="D20" s="25">
        <v>1</v>
      </c>
      <c r="E20" s="25" t="s">
        <v>322</v>
      </c>
      <c r="F20" s="54">
        <v>222</v>
      </c>
      <c r="G20" s="54">
        <v>244</v>
      </c>
      <c r="H20" s="54">
        <v>267</v>
      </c>
      <c r="I20" s="27">
        <f t="shared" si="10"/>
        <v>244.33</v>
      </c>
      <c r="J20" s="28">
        <f t="shared" si="11"/>
        <v>27.490039105101328</v>
      </c>
      <c r="K20" s="28">
        <f t="shared" si="4"/>
        <v>11.25</v>
      </c>
      <c r="L20" s="27">
        <f t="shared" si="5"/>
        <v>244.33</v>
      </c>
      <c r="M20" s="55">
        <f t="shared" si="12"/>
        <v>222</v>
      </c>
      <c r="N20" s="55">
        <f t="shared" si="13"/>
        <v>244</v>
      </c>
      <c r="O20" s="55">
        <f t="shared" si="14"/>
        <v>267</v>
      </c>
    </row>
    <row r="21" spans="1:15" ht="35.25" customHeight="1">
      <c r="A21" s="31">
        <v>5</v>
      </c>
      <c r="B21" s="33">
        <v>3</v>
      </c>
      <c r="C21" s="42" t="s">
        <v>37</v>
      </c>
      <c r="D21" s="25">
        <v>1</v>
      </c>
      <c r="E21" s="25" t="s">
        <v>290</v>
      </c>
      <c r="F21" s="54">
        <v>144</v>
      </c>
      <c r="G21" s="54">
        <v>159</v>
      </c>
      <c r="H21" s="54">
        <v>173</v>
      </c>
      <c r="I21" s="27">
        <f t="shared" si="10"/>
        <v>158.66999999999999</v>
      </c>
      <c r="J21" s="28">
        <f t="shared" si="11"/>
        <v>17.832337199593322</v>
      </c>
      <c r="K21" s="28">
        <f t="shared" si="4"/>
        <v>11.24</v>
      </c>
      <c r="L21" s="27">
        <f t="shared" si="5"/>
        <v>158.66999999999999</v>
      </c>
      <c r="M21" s="55">
        <f t="shared" si="12"/>
        <v>144</v>
      </c>
      <c r="N21" s="55">
        <f t="shared" si="13"/>
        <v>159</v>
      </c>
      <c r="O21" s="55">
        <f t="shared" si="14"/>
        <v>173</v>
      </c>
    </row>
    <row r="22" spans="1:15" ht="35.25" customHeight="1">
      <c r="A22" s="31">
        <v>6</v>
      </c>
      <c r="B22" s="33">
        <v>3</v>
      </c>
      <c r="C22" s="42" t="s">
        <v>38</v>
      </c>
      <c r="D22" s="25">
        <v>1</v>
      </c>
      <c r="E22" s="25" t="s">
        <v>290</v>
      </c>
      <c r="F22" s="54">
        <v>1611</v>
      </c>
      <c r="G22" s="54">
        <v>1772</v>
      </c>
      <c r="H22" s="54">
        <v>1933</v>
      </c>
      <c r="I22" s="27">
        <f t="shared" si="10"/>
        <v>1772</v>
      </c>
      <c r="J22" s="28">
        <f t="shared" si="11"/>
        <v>197.18392429404582</v>
      </c>
      <c r="K22" s="28">
        <f t="shared" si="4"/>
        <v>11.13</v>
      </c>
      <c r="L22" s="27">
        <f t="shared" si="5"/>
        <v>1772</v>
      </c>
      <c r="M22" s="55">
        <f t="shared" si="12"/>
        <v>1611</v>
      </c>
      <c r="N22" s="55">
        <f t="shared" si="13"/>
        <v>1772</v>
      </c>
      <c r="O22" s="55">
        <f t="shared" si="14"/>
        <v>1933</v>
      </c>
    </row>
    <row r="23" spans="1:15" ht="35.25" customHeight="1">
      <c r="A23" s="31">
        <v>7</v>
      </c>
      <c r="B23" s="33">
        <v>3</v>
      </c>
      <c r="C23" s="42" t="s">
        <v>39</v>
      </c>
      <c r="D23" s="25">
        <v>1</v>
      </c>
      <c r="E23" s="25" t="s">
        <v>290</v>
      </c>
      <c r="F23" s="54">
        <v>667</v>
      </c>
      <c r="G23" s="54">
        <v>733</v>
      </c>
      <c r="H23" s="54">
        <v>800</v>
      </c>
      <c r="I23" s="27">
        <f t="shared" si="10"/>
        <v>733.33</v>
      </c>
      <c r="J23" s="28">
        <f t="shared" si="11"/>
        <v>81.377037608898021</v>
      </c>
      <c r="K23" s="28">
        <f t="shared" si="4"/>
        <v>11.1</v>
      </c>
      <c r="L23" s="27">
        <f t="shared" si="5"/>
        <v>733.33</v>
      </c>
      <c r="M23" s="55">
        <f t="shared" si="12"/>
        <v>667</v>
      </c>
      <c r="N23" s="55">
        <f t="shared" si="13"/>
        <v>733</v>
      </c>
      <c r="O23" s="55">
        <f t="shared" si="14"/>
        <v>800</v>
      </c>
    </row>
    <row r="24" spans="1:15" ht="35.25" customHeight="1">
      <c r="A24" s="31">
        <v>8</v>
      </c>
      <c r="B24" s="33">
        <v>3</v>
      </c>
      <c r="C24" s="42" t="s">
        <v>40</v>
      </c>
      <c r="D24" s="25">
        <v>1</v>
      </c>
      <c r="E24" s="25" t="s">
        <v>290</v>
      </c>
      <c r="F24" s="54">
        <v>3833</v>
      </c>
      <c r="G24" s="54">
        <v>4216</v>
      </c>
      <c r="H24" s="54">
        <v>4600</v>
      </c>
      <c r="I24" s="27">
        <f t="shared" si="10"/>
        <v>4216.33</v>
      </c>
      <c r="J24" s="28">
        <f t="shared" si="11"/>
        <v>469.62041294006798</v>
      </c>
      <c r="K24" s="28">
        <f t="shared" si="4"/>
        <v>11.14</v>
      </c>
      <c r="L24" s="27">
        <f t="shared" si="5"/>
        <v>4216.33</v>
      </c>
      <c r="M24" s="55">
        <f t="shared" si="12"/>
        <v>3833</v>
      </c>
      <c r="N24" s="55">
        <f t="shared" si="13"/>
        <v>4216</v>
      </c>
      <c r="O24" s="55">
        <f t="shared" si="14"/>
        <v>4600</v>
      </c>
    </row>
    <row r="25" spans="1:15" ht="35.25" customHeight="1">
      <c r="A25" s="31">
        <v>9</v>
      </c>
      <c r="B25" s="33">
        <v>3</v>
      </c>
      <c r="C25" s="42" t="s">
        <v>41</v>
      </c>
      <c r="D25" s="25">
        <v>1</v>
      </c>
      <c r="E25" s="25" t="s">
        <v>290</v>
      </c>
      <c r="F25" s="54">
        <v>12999</v>
      </c>
      <c r="G25" s="54">
        <v>14299</v>
      </c>
      <c r="H25" s="54">
        <v>15598</v>
      </c>
      <c r="I25" s="27">
        <f t="shared" si="10"/>
        <v>14298.67</v>
      </c>
      <c r="J25" s="28">
        <f t="shared" si="11"/>
        <v>1591.6254088980863</v>
      </c>
      <c r="K25" s="28">
        <f t="shared" si="4"/>
        <v>11.13</v>
      </c>
      <c r="L25" s="27">
        <f t="shared" si="5"/>
        <v>14298.67</v>
      </c>
      <c r="M25" s="55">
        <f t="shared" si="12"/>
        <v>12999</v>
      </c>
      <c r="N25" s="55">
        <f t="shared" si="13"/>
        <v>14299</v>
      </c>
      <c r="O25" s="55">
        <f t="shared" si="14"/>
        <v>15598</v>
      </c>
    </row>
    <row r="26" spans="1:15" ht="35.25" customHeight="1">
      <c r="A26" s="31">
        <v>10</v>
      </c>
      <c r="B26" s="33">
        <v>3</v>
      </c>
      <c r="C26" s="42" t="s">
        <v>42</v>
      </c>
      <c r="D26" s="25">
        <v>1</v>
      </c>
      <c r="E26" s="25" t="s">
        <v>290</v>
      </c>
      <c r="F26" s="54">
        <v>8555</v>
      </c>
      <c r="G26" s="54">
        <v>9410</v>
      </c>
      <c r="H26" s="54">
        <v>10266</v>
      </c>
      <c r="I26" s="27">
        <f t="shared" si="10"/>
        <v>9410.33</v>
      </c>
      <c r="J26" s="28">
        <f t="shared" si="11"/>
        <v>1047.6999056266063</v>
      </c>
      <c r="K26" s="28">
        <f t="shared" si="4"/>
        <v>11.13</v>
      </c>
      <c r="L26" s="27">
        <f t="shared" si="5"/>
        <v>9410.33</v>
      </c>
      <c r="M26" s="55">
        <f t="shared" si="12"/>
        <v>8555</v>
      </c>
      <c r="N26" s="55">
        <f t="shared" si="13"/>
        <v>9410</v>
      </c>
      <c r="O26" s="55">
        <f t="shared" si="14"/>
        <v>10266</v>
      </c>
    </row>
    <row r="27" spans="1:15" ht="35.25" customHeight="1">
      <c r="A27" s="31">
        <v>11</v>
      </c>
      <c r="B27" s="33">
        <v>3</v>
      </c>
      <c r="C27" s="42" t="s">
        <v>43</v>
      </c>
      <c r="D27" s="25">
        <v>1</v>
      </c>
      <c r="E27" s="25" t="s">
        <v>290</v>
      </c>
      <c r="F27" s="54">
        <v>6999</v>
      </c>
      <c r="G27" s="54">
        <v>7699</v>
      </c>
      <c r="H27" s="54">
        <v>8399</v>
      </c>
      <c r="I27" s="27">
        <f t="shared" si="10"/>
        <v>7699</v>
      </c>
      <c r="J27" s="28">
        <f t="shared" si="11"/>
        <v>857.32140997411238</v>
      </c>
      <c r="K27" s="28">
        <f t="shared" si="4"/>
        <v>11.14</v>
      </c>
      <c r="L27" s="27">
        <f t="shared" si="5"/>
        <v>7699</v>
      </c>
      <c r="M27" s="55">
        <f t="shared" si="12"/>
        <v>6999</v>
      </c>
      <c r="N27" s="55">
        <f t="shared" si="13"/>
        <v>7699</v>
      </c>
      <c r="O27" s="55">
        <f t="shared" si="14"/>
        <v>8399</v>
      </c>
    </row>
    <row r="28" spans="1:15" ht="35.25" customHeight="1">
      <c r="A28" s="31">
        <v>12</v>
      </c>
      <c r="B28" s="33">
        <v>3</v>
      </c>
      <c r="C28" s="42" t="s">
        <v>44</v>
      </c>
      <c r="D28" s="25">
        <v>1</v>
      </c>
      <c r="E28" s="25" t="s">
        <v>290</v>
      </c>
      <c r="F28" s="54">
        <v>56</v>
      </c>
      <c r="G28" s="54">
        <v>61</v>
      </c>
      <c r="H28" s="54">
        <v>67</v>
      </c>
      <c r="I28" s="27">
        <f t="shared" si="10"/>
        <v>61.33</v>
      </c>
      <c r="J28" s="28">
        <f t="shared" si="11"/>
        <v>6.6777428821421383</v>
      </c>
      <c r="K28" s="28">
        <f t="shared" si="4"/>
        <v>10.89</v>
      </c>
      <c r="L28" s="27">
        <f t="shared" si="5"/>
        <v>61.33</v>
      </c>
      <c r="M28" s="55">
        <f t="shared" si="12"/>
        <v>56</v>
      </c>
      <c r="N28" s="55">
        <f t="shared" si="13"/>
        <v>61</v>
      </c>
      <c r="O28" s="55">
        <f t="shared" si="14"/>
        <v>67</v>
      </c>
    </row>
    <row r="29" spans="1:15" ht="35.25" customHeight="1">
      <c r="A29" s="31">
        <v>13</v>
      </c>
      <c r="B29" s="33">
        <v>3</v>
      </c>
      <c r="C29" s="42" t="s">
        <v>45</v>
      </c>
      <c r="D29" s="25">
        <v>1</v>
      </c>
      <c r="E29" s="25" t="s">
        <v>290</v>
      </c>
      <c r="F29" s="54">
        <v>156</v>
      </c>
      <c r="G29" s="54">
        <v>171</v>
      </c>
      <c r="H29" s="54">
        <v>187</v>
      </c>
      <c r="I29" s="27">
        <f t="shared" si="10"/>
        <v>171.33</v>
      </c>
      <c r="J29" s="28">
        <f t="shared" si="11"/>
        <v>18.918040331915993</v>
      </c>
      <c r="K29" s="28">
        <f t="shared" si="4"/>
        <v>11.04</v>
      </c>
      <c r="L29" s="27">
        <f t="shared" si="5"/>
        <v>171.33</v>
      </c>
      <c r="M29" s="55">
        <f t="shared" si="12"/>
        <v>156</v>
      </c>
      <c r="N29" s="55">
        <f t="shared" si="13"/>
        <v>171</v>
      </c>
      <c r="O29" s="55">
        <f t="shared" si="14"/>
        <v>187</v>
      </c>
    </row>
    <row r="30" spans="1:15" ht="35.25" customHeight="1">
      <c r="A30" s="31">
        <v>14</v>
      </c>
      <c r="B30" s="33">
        <v>3</v>
      </c>
      <c r="C30" s="42" t="s">
        <v>46</v>
      </c>
      <c r="D30" s="25">
        <v>1</v>
      </c>
      <c r="E30" s="25" t="s">
        <v>290</v>
      </c>
      <c r="F30" s="54">
        <v>100</v>
      </c>
      <c r="G30" s="54">
        <v>110</v>
      </c>
      <c r="H30" s="54">
        <v>120</v>
      </c>
      <c r="I30" s="27">
        <f t="shared" si="10"/>
        <v>110</v>
      </c>
      <c r="J30" s="28">
        <f t="shared" si="11"/>
        <v>12.24744871391589</v>
      </c>
      <c r="K30" s="28">
        <f t="shared" si="4"/>
        <v>11.13</v>
      </c>
      <c r="L30" s="27">
        <f t="shared" si="5"/>
        <v>110</v>
      </c>
      <c r="M30" s="55">
        <f t="shared" si="12"/>
        <v>100</v>
      </c>
      <c r="N30" s="55">
        <f t="shared" si="13"/>
        <v>110</v>
      </c>
      <c r="O30" s="55">
        <f t="shared" si="14"/>
        <v>120</v>
      </c>
    </row>
    <row r="31" spans="1:15" ht="35.25" customHeight="1">
      <c r="A31" s="31">
        <v>15</v>
      </c>
      <c r="B31" s="33">
        <v>3</v>
      </c>
      <c r="C31" s="42" t="s">
        <v>47</v>
      </c>
      <c r="D31" s="25">
        <v>1</v>
      </c>
      <c r="E31" s="25" t="s">
        <v>290</v>
      </c>
      <c r="F31" s="54">
        <v>167</v>
      </c>
      <c r="G31" s="54">
        <v>183</v>
      </c>
      <c r="H31" s="54">
        <v>200</v>
      </c>
      <c r="I31" s="27">
        <f t="shared" si="10"/>
        <v>183.33</v>
      </c>
      <c r="J31" s="28">
        <f t="shared" si="11"/>
        <v>20.142548249911187</v>
      </c>
      <c r="K31" s="28">
        <f t="shared" si="4"/>
        <v>10.99</v>
      </c>
      <c r="L31" s="27">
        <f t="shared" si="5"/>
        <v>183.33</v>
      </c>
      <c r="M31" s="55">
        <f t="shared" si="12"/>
        <v>167</v>
      </c>
      <c r="N31" s="55">
        <f t="shared" si="13"/>
        <v>183</v>
      </c>
      <c r="O31" s="55">
        <f t="shared" si="14"/>
        <v>200</v>
      </c>
    </row>
    <row r="32" spans="1:15" ht="35.25" customHeight="1">
      <c r="A32" s="31">
        <v>16</v>
      </c>
      <c r="B32" s="33">
        <v>3</v>
      </c>
      <c r="C32" s="42" t="s">
        <v>48</v>
      </c>
      <c r="D32" s="25">
        <v>1</v>
      </c>
      <c r="E32" s="25" t="s">
        <v>290</v>
      </c>
      <c r="F32" s="54">
        <v>389</v>
      </c>
      <c r="G32" s="54">
        <v>428</v>
      </c>
      <c r="H32" s="54">
        <v>467</v>
      </c>
      <c r="I32" s="27">
        <f t="shared" si="10"/>
        <v>428</v>
      </c>
      <c r="J32" s="28">
        <f t="shared" si="11"/>
        <v>47.765049984271975</v>
      </c>
      <c r="K32" s="28">
        <f t="shared" si="4"/>
        <v>11.16</v>
      </c>
      <c r="L32" s="27">
        <f t="shared" si="5"/>
        <v>428</v>
      </c>
      <c r="M32" s="55">
        <f t="shared" si="12"/>
        <v>389</v>
      </c>
      <c r="N32" s="55">
        <f t="shared" si="13"/>
        <v>428</v>
      </c>
      <c r="O32" s="55">
        <f t="shared" si="14"/>
        <v>467</v>
      </c>
    </row>
    <row r="33" spans="1:15" ht="35.25" customHeight="1">
      <c r="A33" s="31">
        <v>17</v>
      </c>
      <c r="B33" s="33">
        <v>3</v>
      </c>
      <c r="C33" s="42" t="s">
        <v>49</v>
      </c>
      <c r="D33" s="25">
        <v>1</v>
      </c>
      <c r="E33" s="25" t="s">
        <v>290</v>
      </c>
      <c r="F33" s="54">
        <v>111</v>
      </c>
      <c r="G33" s="54">
        <v>122</v>
      </c>
      <c r="H33" s="54">
        <v>133</v>
      </c>
      <c r="I33" s="27">
        <f t="shared" si="10"/>
        <v>122</v>
      </c>
      <c r="J33" s="28">
        <f t="shared" si="11"/>
        <v>13.47219358530748</v>
      </c>
      <c r="K33" s="28">
        <f t="shared" si="4"/>
        <v>11.04</v>
      </c>
      <c r="L33" s="27">
        <f t="shared" si="5"/>
        <v>122</v>
      </c>
      <c r="M33" s="55">
        <f t="shared" si="12"/>
        <v>111</v>
      </c>
      <c r="N33" s="55">
        <f t="shared" si="13"/>
        <v>122</v>
      </c>
      <c r="O33" s="55">
        <f t="shared" si="14"/>
        <v>133</v>
      </c>
    </row>
    <row r="34" spans="1:15" ht="35.25" customHeight="1">
      <c r="A34" s="31">
        <v>18</v>
      </c>
      <c r="B34" s="33">
        <v>3</v>
      </c>
      <c r="C34" s="42" t="s">
        <v>50</v>
      </c>
      <c r="D34" s="25">
        <v>1</v>
      </c>
      <c r="E34" s="25" t="s">
        <v>290</v>
      </c>
      <c r="F34" s="54">
        <v>167</v>
      </c>
      <c r="G34" s="54">
        <v>183</v>
      </c>
      <c r="H34" s="54">
        <v>200</v>
      </c>
      <c r="I34" s="27">
        <f t="shared" si="10"/>
        <v>183.33</v>
      </c>
      <c r="J34" s="28">
        <f t="shared" si="11"/>
        <v>20.142548249911187</v>
      </c>
      <c r="K34" s="28">
        <f t="shared" si="4"/>
        <v>10.99</v>
      </c>
      <c r="L34" s="27">
        <f t="shared" si="5"/>
        <v>183.33</v>
      </c>
      <c r="M34" s="55">
        <f t="shared" si="12"/>
        <v>167</v>
      </c>
      <c r="N34" s="55">
        <f t="shared" si="13"/>
        <v>183</v>
      </c>
      <c r="O34" s="55">
        <f t="shared" si="14"/>
        <v>200</v>
      </c>
    </row>
    <row r="35" spans="1:15" ht="35.25" customHeight="1">
      <c r="A35" s="31">
        <v>19</v>
      </c>
      <c r="B35" s="33">
        <v>3</v>
      </c>
      <c r="C35" s="42" t="s">
        <v>51</v>
      </c>
      <c r="D35" s="25">
        <v>1</v>
      </c>
      <c r="E35" s="25" t="s">
        <v>290</v>
      </c>
      <c r="F35" s="54">
        <v>56</v>
      </c>
      <c r="G35" s="54">
        <v>61</v>
      </c>
      <c r="H35" s="54">
        <v>67</v>
      </c>
      <c r="I35" s="27">
        <f t="shared" si="10"/>
        <v>61.33</v>
      </c>
      <c r="J35" s="28">
        <f t="shared" si="11"/>
        <v>6.6777428821421383</v>
      </c>
      <c r="K35" s="28">
        <f t="shared" si="4"/>
        <v>10.89</v>
      </c>
      <c r="L35" s="27">
        <f t="shared" si="5"/>
        <v>61.33</v>
      </c>
      <c r="M35" s="55">
        <f t="shared" si="12"/>
        <v>56</v>
      </c>
      <c r="N35" s="55">
        <f t="shared" si="13"/>
        <v>61</v>
      </c>
      <c r="O35" s="55">
        <f t="shared" si="14"/>
        <v>67</v>
      </c>
    </row>
    <row r="36" spans="1:15" ht="35.25" customHeight="1">
      <c r="A36" s="31">
        <v>20</v>
      </c>
      <c r="B36" s="33">
        <v>3</v>
      </c>
      <c r="C36" s="42" t="s">
        <v>52</v>
      </c>
      <c r="D36" s="25">
        <v>1</v>
      </c>
      <c r="E36" s="25" t="s">
        <v>290</v>
      </c>
      <c r="F36" s="54">
        <v>278</v>
      </c>
      <c r="G36" s="54">
        <v>306</v>
      </c>
      <c r="H36" s="54">
        <v>333</v>
      </c>
      <c r="I36" s="27">
        <f t="shared" si="10"/>
        <v>305.67</v>
      </c>
      <c r="J36" s="28">
        <f t="shared" si="11"/>
        <v>33.752070306871552</v>
      </c>
      <c r="K36" s="28">
        <f t="shared" si="4"/>
        <v>11.04</v>
      </c>
      <c r="L36" s="27">
        <f t="shared" si="5"/>
        <v>305.67</v>
      </c>
      <c r="M36" s="55">
        <f t="shared" si="12"/>
        <v>278</v>
      </c>
      <c r="N36" s="55">
        <f t="shared" si="13"/>
        <v>306</v>
      </c>
      <c r="O36" s="55">
        <f t="shared" si="14"/>
        <v>333</v>
      </c>
    </row>
    <row r="37" spans="1:15" ht="35.25" customHeight="1">
      <c r="A37" s="31">
        <v>21</v>
      </c>
      <c r="B37" s="33">
        <v>3</v>
      </c>
      <c r="C37" s="42" t="s">
        <v>53</v>
      </c>
      <c r="D37" s="25">
        <v>1</v>
      </c>
      <c r="E37" s="25" t="s">
        <v>290</v>
      </c>
      <c r="F37" s="54">
        <v>3222</v>
      </c>
      <c r="G37" s="54">
        <v>3544</v>
      </c>
      <c r="H37" s="54">
        <v>3866</v>
      </c>
      <c r="I37" s="27">
        <f t="shared" si="10"/>
        <v>3544</v>
      </c>
      <c r="J37" s="28">
        <f t="shared" si="11"/>
        <v>394.36784858809165</v>
      </c>
      <c r="K37" s="28">
        <f t="shared" si="4"/>
        <v>11.13</v>
      </c>
      <c r="L37" s="27">
        <f t="shared" si="5"/>
        <v>3544</v>
      </c>
      <c r="M37" s="55">
        <f t="shared" si="12"/>
        <v>3222</v>
      </c>
      <c r="N37" s="55">
        <f t="shared" si="13"/>
        <v>3544</v>
      </c>
      <c r="O37" s="55">
        <f t="shared" si="14"/>
        <v>3866</v>
      </c>
    </row>
    <row r="38" spans="1:15" ht="35.25" customHeight="1">
      <c r="A38" s="31">
        <v>22</v>
      </c>
      <c r="B38" s="33">
        <v>3</v>
      </c>
      <c r="C38" s="42" t="s">
        <v>54</v>
      </c>
      <c r="D38" s="25">
        <v>1</v>
      </c>
      <c r="E38" s="25" t="s">
        <v>290</v>
      </c>
      <c r="F38" s="54">
        <v>278</v>
      </c>
      <c r="G38" s="54">
        <v>306</v>
      </c>
      <c r="H38" s="54">
        <v>333</v>
      </c>
      <c r="I38" s="27">
        <f t="shared" si="10"/>
        <v>305.67</v>
      </c>
      <c r="J38" s="28">
        <f t="shared" si="11"/>
        <v>33.752070306871552</v>
      </c>
      <c r="K38" s="28">
        <f t="shared" si="4"/>
        <v>11.04</v>
      </c>
      <c r="L38" s="27">
        <f t="shared" si="5"/>
        <v>305.67</v>
      </c>
      <c r="M38" s="55">
        <f t="shared" si="12"/>
        <v>278</v>
      </c>
      <c r="N38" s="55">
        <f t="shared" si="13"/>
        <v>306</v>
      </c>
      <c r="O38" s="55">
        <f t="shared" si="14"/>
        <v>333</v>
      </c>
    </row>
    <row r="39" spans="1:15" ht="35.25" customHeight="1">
      <c r="A39" s="31">
        <v>23</v>
      </c>
      <c r="B39" s="33">
        <v>3</v>
      </c>
      <c r="C39" s="42" t="s">
        <v>55</v>
      </c>
      <c r="D39" s="25">
        <v>1</v>
      </c>
      <c r="E39" s="25" t="s">
        <v>290</v>
      </c>
      <c r="F39" s="54">
        <v>9777</v>
      </c>
      <c r="G39" s="54">
        <v>10754</v>
      </c>
      <c r="H39" s="54">
        <v>11732</v>
      </c>
      <c r="I39" s="27">
        <f t="shared" si="10"/>
        <v>10754.33</v>
      </c>
      <c r="J39" s="28">
        <f t="shared" si="11"/>
        <v>1197.1187711543078</v>
      </c>
      <c r="K39" s="28">
        <f t="shared" si="4"/>
        <v>11.13</v>
      </c>
      <c r="L39" s="27">
        <f t="shared" si="5"/>
        <v>10754.33</v>
      </c>
      <c r="M39" s="55">
        <f t="shared" si="12"/>
        <v>9777</v>
      </c>
      <c r="N39" s="55">
        <f t="shared" si="13"/>
        <v>10754</v>
      </c>
      <c r="O39" s="55">
        <f t="shared" si="14"/>
        <v>11732</v>
      </c>
    </row>
    <row r="40" spans="1:15" ht="35.25" customHeight="1">
      <c r="A40" s="31">
        <v>24</v>
      </c>
      <c r="B40" s="33">
        <v>3</v>
      </c>
      <c r="C40" s="42" t="s">
        <v>56</v>
      </c>
      <c r="D40" s="25">
        <v>1</v>
      </c>
      <c r="E40" s="25" t="s">
        <v>290</v>
      </c>
      <c r="F40" s="54">
        <v>8333</v>
      </c>
      <c r="G40" s="54">
        <v>9166</v>
      </c>
      <c r="H40" s="54">
        <v>9999</v>
      </c>
      <c r="I40" s="27">
        <f t="shared" si="10"/>
        <v>9166</v>
      </c>
      <c r="J40" s="28">
        <f t="shared" si="11"/>
        <v>1020.2124778691937</v>
      </c>
      <c r="K40" s="28">
        <f t="shared" si="4"/>
        <v>11.13</v>
      </c>
      <c r="L40" s="27">
        <f t="shared" si="5"/>
        <v>9166</v>
      </c>
      <c r="M40" s="55">
        <f t="shared" si="12"/>
        <v>8333</v>
      </c>
      <c r="N40" s="55">
        <f t="shared" si="13"/>
        <v>9166</v>
      </c>
      <c r="O40" s="55">
        <f t="shared" si="14"/>
        <v>9999</v>
      </c>
    </row>
    <row r="41" spans="1:15" ht="35.25" customHeight="1">
      <c r="A41" s="31">
        <v>25</v>
      </c>
      <c r="B41" s="33">
        <v>3</v>
      </c>
      <c r="C41" s="42" t="s">
        <v>57</v>
      </c>
      <c r="D41" s="25">
        <v>1</v>
      </c>
      <c r="E41" s="25" t="s">
        <v>290</v>
      </c>
      <c r="F41" s="54">
        <v>3666</v>
      </c>
      <c r="G41" s="54">
        <v>4033</v>
      </c>
      <c r="H41" s="54">
        <v>4400</v>
      </c>
      <c r="I41" s="27">
        <f t="shared" si="10"/>
        <v>4033</v>
      </c>
      <c r="J41" s="28">
        <f t="shared" si="11"/>
        <v>449.4813678007132</v>
      </c>
      <c r="K41" s="28">
        <f t="shared" si="4"/>
        <v>11.15</v>
      </c>
      <c r="L41" s="27">
        <f t="shared" si="5"/>
        <v>4033</v>
      </c>
      <c r="M41" s="55">
        <f t="shared" si="12"/>
        <v>3666</v>
      </c>
      <c r="N41" s="55">
        <f t="shared" si="13"/>
        <v>4033</v>
      </c>
      <c r="O41" s="55">
        <f t="shared" si="14"/>
        <v>4400</v>
      </c>
    </row>
    <row r="42" spans="1:15" ht="35.25" customHeight="1">
      <c r="A42" s="31">
        <v>26</v>
      </c>
      <c r="B42" s="33">
        <v>3</v>
      </c>
      <c r="C42" s="42" t="s">
        <v>58</v>
      </c>
      <c r="D42" s="25">
        <v>1</v>
      </c>
      <c r="E42" s="25" t="s">
        <v>290</v>
      </c>
      <c r="F42" s="54">
        <v>4111</v>
      </c>
      <c r="G42" s="54">
        <v>4522</v>
      </c>
      <c r="H42" s="54">
        <v>4933</v>
      </c>
      <c r="I42" s="27">
        <f t="shared" si="10"/>
        <v>4522</v>
      </c>
      <c r="J42" s="28">
        <f t="shared" si="11"/>
        <v>503.37014214194312</v>
      </c>
      <c r="K42" s="28">
        <f t="shared" si="4"/>
        <v>11.13</v>
      </c>
      <c r="L42" s="27">
        <f t="shared" si="5"/>
        <v>4522</v>
      </c>
      <c r="M42" s="55">
        <f t="shared" si="12"/>
        <v>4111</v>
      </c>
      <c r="N42" s="55">
        <f t="shared" si="13"/>
        <v>4522</v>
      </c>
      <c r="O42" s="55">
        <f t="shared" si="14"/>
        <v>4933</v>
      </c>
    </row>
    <row r="43" spans="1:15" ht="35.25" customHeight="1">
      <c r="A43" s="31">
        <v>27</v>
      </c>
      <c r="B43" s="33">
        <v>3</v>
      </c>
      <c r="C43" s="42" t="s">
        <v>59</v>
      </c>
      <c r="D43" s="25">
        <v>1</v>
      </c>
      <c r="E43" s="25" t="s">
        <v>290</v>
      </c>
      <c r="F43" s="54">
        <v>167</v>
      </c>
      <c r="G43" s="54">
        <v>183</v>
      </c>
      <c r="H43" s="54">
        <v>200</v>
      </c>
      <c r="I43" s="27">
        <f t="shared" si="10"/>
        <v>183.33</v>
      </c>
      <c r="J43" s="28">
        <f t="shared" si="11"/>
        <v>20.142548249911187</v>
      </c>
      <c r="K43" s="28">
        <f t="shared" si="4"/>
        <v>10.99</v>
      </c>
      <c r="L43" s="27">
        <f t="shared" si="5"/>
        <v>183.33</v>
      </c>
      <c r="M43" s="55">
        <f t="shared" si="12"/>
        <v>167</v>
      </c>
      <c r="N43" s="55">
        <f t="shared" si="13"/>
        <v>183</v>
      </c>
      <c r="O43" s="55">
        <f t="shared" si="14"/>
        <v>200</v>
      </c>
    </row>
    <row r="44" spans="1:15" ht="35.25" customHeight="1">
      <c r="A44" s="31">
        <v>28</v>
      </c>
      <c r="B44" s="33">
        <v>3</v>
      </c>
      <c r="C44" s="42" t="s">
        <v>60</v>
      </c>
      <c r="D44" s="25">
        <v>1</v>
      </c>
      <c r="E44" s="25" t="s">
        <v>290</v>
      </c>
      <c r="F44" s="54">
        <v>3889</v>
      </c>
      <c r="G44" s="54">
        <v>4277</v>
      </c>
      <c r="H44" s="54">
        <v>4666</v>
      </c>
      <c r="I44" s="27">
        <f t="shared" si="10"/>
        <v>4277.33</v>
      </c>
      <c r="J44" s="28">
        <f t="shared" si="11"/>
        <v>475.74413527651603</v>
      </c>
      <c r="K44" s="28">
        <f t="shared" si="4"/>
        <v>11.12</v>
      </c>
      <c r="L44" s="27">
        <f t="shared" si="5"/>
        <v>4277.33</v>
      </c>
      <c r="M44" s="55">
        <f t="shared" si="12"/>
        <v>3889</v>
      </c>
      <c r="N44" s="55">
        <f t="shared" si="13"/>
        <v>4277</v>
      </c>
      <c r="O44" s="55">
        <f t="shared" si="14"/>
        <v>4666</v>
      </c>
    </row>
    <row r="45" spans="1:15" ht="35.25" customHeight="1">
      <c r="A45" s="31">
        <v>29</v>
      </c>
      <c r="B45" s="33">
        <v>3</v>
      </c>
      <c r="C45" s="42" t="s">
        <v>61</v>
      </c>
      <c r="D45" s="25">
        <v>1</v>
      </c>
      <c r="E45" s="25" t="s">
        <v>290</v>
      </c>
      <c r="F45" s="54">
        <v>111</v>
      </c>
      <c r="G45" s="54">
        <v>122</v>
      </c>
      <c r="H45" s="54">
        <v>133</v>
      </c>
      <c r="I45" s="27">
        <f t="shared" si="10"/>
        <v>122</v>
      </c>
      <c r="J45" s="28">
        <f t="shared" si="11"/>
        <v>13.47219358530748</v>
      </c>
      <c r="K45" s="28">
        <f t="shared" si="4"/>
        <v>11.04</v>
      </c>
      <c r="L45" s="27">
        <f t="shared" si="5"/>
        <v>122</v>
      </c>
      <c r="M45" s="55">
        <f t="shared" si="12"/>
        <v>111</v>
      </c>
      <c r="N45" s="55">
        <f t="shared" si="13"/>
        <v>122</v>
      </c>
      <c r="O45" s="55">
        <f t="shared" si="14"/>
        <v>133</v>
      </c>
    </row>
    <row r="46" spans="1:15" ht="35.25" customHeight="1">
      <c r="A46" s="31">
        <v>30</v>
      </c>
      <c r="B46" s="33">
        <v>3</v>
      </c>
      <c r="C46" s="42" t="s">
        <v>62</v>
      </c>
      <c r="D46" s="25">
        <v>1</v>
      </c>
      <c r="E46" s="25" t="s">
        <v>290</v>
      </c>
      <c r="F46" s="54">
        <v>78</v>
      </c>
      <c r="G46" s="54">
        <v>86</v>
      </c>
      <c r="H46" s="54">
        <v>93</v>
      </c>
      <c r="I46" s="27">
        <f t="shared" si="10"/>
        <v>85.67</v>
      </c>
      <c r="J46" s="28">
        <f t="shared" si="11"/>
        <v>9.26295039390798</v>
      </c>
      <c r="K46" s="28">
        <f t="shared" si="4"/>
        <v>10.81</v>
      </c>
      <c r="L46" s="27">
        <f t="shared" si="5"/>
        <v>85.67</v>
      </c>
      <c r="M46" s="55">
        <f t="shared" si="12"/>
        <v>78</v>
      </c>
      <c r="N46" s="55">
        <f t="shared" si="13"/>
        <v>86</v>
      </c>
      <c r="O46" s="55">
        <f t="shared" si="14"/>
        <v>93</v>
      </c>
    </row>
    <row r="47" spans="1:15" ht="35.25" customHeight="1">
      <c r="A47" s="31">
        <v>31</v>
      </c>
      <c r="B47" s="33">
        <v>3</v>
      </c>
      <c r="C47" s="42" t="s">
        <v>63</v>
      </c>
      <c r="D47" s="25">
        <v>1</v>
      </c>
      <c r="E47" s="25" t="s">
        <v>291</v>
      </c>
      <c r="F47" s="54">
        <v>5222</v>
      </c>
      <c r="G47" s="54">
        <v>5744</v>
      </c>
      <c r="H47" s="54">
        <v>6266</v>
      </c>
      <c r="I47" s="27">
        <f t="shared" si="10"/>
        <v>5744</v>
      </c>
      <c r="J47" s="28">
        <f t="shared" si="11"/>
        <v>639.31682286640944</v>
      </c>
      <c r="K47" s="28">
        <f t="shared" si="4"/>
        <v>11.13</v>
      </c>
      <c r="L47" s="27">
        <f t="shared" si="5"/>
        <v>5744</v>
      </c>
      <c r="M47" s="55">
        <f t="shared" si="12"/>
        <v>5222</v>
      </c>
      <c r="N47" s="55">
        <f t="shared" si="13"/>
        <v>5744</v>
      </c>
      <c r="O47" s="55">
        <f t="shared" si="14"/>
        <v>6266</v>
      </c>
    </row>
    <row r="48" spans="1:15" ht="35.25" customHeight="1">
      <c r="A48" s="31">
        <v>32</v>
      </c>
      <c r="B48" s="33">
        <v>3</v>
      </c>
      <c r="C48" s="42" t="s">
        <v>64</v>
      </c>
      <c r="D48" s="25">
        <v>1</v>
      </c>
      <c r="E48" s="25" t="s">
        <v>290</v>
      </c>
      <c r="F48" s="54">
        <v>500</v>
      </c>
      <c r="G48" s="54">
        <v>550</v>
      </c>
      <c r="H48" s="54">
        <v>600</v>
      </c>
      <c r="I48" s="27">
        <f t="shared" si="10"/>
        <v>550</v>
      </c>
      <c r="J48" s="28">
        <f t="shared" si="11"/>
        <v>61.237243569579455</v>
      </c>
      <c r="K48" s="28">
        <f t="shared" si="4"/>
        <v>11.13</v>
      </c>
      <c r="L48" s="27">
        <f t="shared" si="5"/>
        <v>550</v>
      </c>
      <c r="M48" s="55">
        <f t="shared" si="12"/>
        <v>500</v>
      </c>
      <c r="N48" s="55">
        <f t="shared" si="13"/>
        <v>550</v>
      </c>
      <c r="O48" s="55">
        <f t="shared" si="14"/>
        <v>600</v>
      </c>
    </row>
    <row r="49" spans="1:15" ht="35.25" customHeight="1">
      <c r="A49" s="31">
        <v>33</v>
      </c>
      <c r="B49" s="33">
        <v>3</v>
      </c>
      <c r="C49" s="42" t="s">
        <v>65</v>
      </c>
      <c r="D49" s="25">
        <v>1</v>
      </c>
      <c r="E49" s="25" t="s">
        <v>290</v>
      </c>
      <c r="F49" s="54">
        <v>7333</v>
      </c>
      <c r="G49" s="54">
        <v>8066</v>
      </c>
      <c r="H49" s="54">
        <v>8799</v>
      </c>
      <c r="I49" s="27">
        <f t="shared" si="10"/>
        <v>8066</v>
      </c>
      <c r="J49" s="28">
        <f t="shared" si="11"/>
        <v>897.73799073003477</v>
      </c>
      <c r="K49" s="28">
        <f t="shared" si="4"/>
        <v>11.13</v>
      </c>
      <c r="L49" s="27">
        <f t="shared" si="5"/>
        <v>8066</v>
      </c>
      <c r="M49" s="55">
        <f t="shared" si="12"/>
        <v>7333</v>
      </c>
      <c r="N49" s="55">
        <f t="shared" si="13"/>
        <v>8066</v>
      </c>
      <c r="O49" s="55">
        <f t="shared" si="14"/>
        <v>8799</v>
      </c>
    </row>
    <row r="50" spans="1:15" ht="35.25" customHeight="1">
      <c r="A50" s="31">
        <v>34</v>
      </c>
      <c r="B50" s="33">
        <v>3</v>
      </c>
      <c r="C50" s="42" t="s">
        <v>66</v>
      </c>
      <c r="D50" s="25">
        <v>1</v>
      </c>
      <c r="E50" s="25" t="s">
        <v>290</v>
      </c>
      <c r="F50" s="54">
        <v>2166</v>
      </c>
      <c r="G50" s="54">
        <v>2383</v>
      </c>
      <c r="H50" s="54">
        <v>2600</v>
      </c>
      <c r="I50" s="27">
        <f t="shared" si="10"/>
        <v>2383</v>
      </c>
      <c r="J50" s="28">
        <f t="shared" si="11"/>
        <v>265.7696370919748</v>
      </c>
      <c r="K50" s="28">
        <f t="shared" si="4"/>
        <v>11.15</v>
      </c>
      <c r="L50" s="27">
        <f t="shared" si="5"/>
        <v>2383</v>
      </c>
      <c r="M50" s="55">
        <f t="shared" si="12"/>
        <v>2166</v>
      </c>
      <c r="N50" s="55">
        <f t="shared" si="13"/>
        <v>2383</v>
      </c>
      <c r="O50" s="55">
        <f t="shared" si="14"/>
        <v>2600</v>
      </c>
    </row>
    <row r="51" spans="1:15" ht="35.25" customHeight="1">
      <c r="A51" s="31">
        <v>35</v>
      </c>
      <c r="B51" s="33">
        <v>3</v>
      </c>
      <c r="C51" s="42" t="s">
        <v>67</v>
      </c>
      <c r="D51" s="25">
        <v>1</v>
      </c>
      <c r="E51" s="25" t="s">
        <v>290</v>
      </c>
      <c r="F51" s="54">
        <v>722</v>
      </c>
      <c r="G51" s="54">
        <v>794</v>
      </c>
      <c r="H51" s="54">
        <v>867</v>
      </c>
      <c r="I51" s="27">
        <f t="shared" si="10"/>
        <v>794.33</v>
      </c>
      <c r="J51" s="28">
        <f t="shared" si="11"/>
        <v>88.725431810727216</v>
      </c>
      <c r="K51" s="28">
        <f t="shared" si="4"/>
        <v>11.17</v>
      </c>
      <c r="L51" s="27">
        <f t="shared" si="5"/>
        <v>794.33</v>
      </c>
      <c r="M51" s="55">
        <f t="shared" si="12"/>
        <v>722</v>
      </c>
      <c r="N51" s="55">
        <f t="shared" si="13"/>
        <v>794</v>
      </c>
      <c r="O51" s="55">
        <f t="shared" si="14"/>
        <v>867</v>
      </c>
    </row>
    <row r="52" spans="1:15" ht="35.25" customHeight="1">
      <c r="A52" s="31">
        <v>36</v>
      </c>
      <c r="B52" s="33">
        <v>3</v>
      </c>
      <c r="C52" s="42" t="s">
        <v>68</v>
      </c>
      <c r="D52" s="25">
        <v>1</v>
      </c>
      <c r="E52" s="25" t="s">
        <v>290</v>
      </c>
      <c r="F52" s="54">
        <v>3889</v>
      </c>
      <c r="G52" s="54">
        <v>4277</v>
      </c>
      <c r="H52" s="54">
        <v>4666</v>
      </c>
      <c r="I52" s="27">
        <f t="shared" si="10"/>
        <v>4277.33</v>
      </c>
      <c r="J52" s="28">
        <f t="shared" si="11"/>
        <v>475.74413527651603</v>
      </c>
      <c r="K52" s="28">
        <f t="shared" si="4"/>
        <v>11.12</v>
      </c>
      <c r="L52" s="27">
        <f t="shared" si="5"/>
        <v>4277.33</v>
      </c>
      <c r="M52" s="55">
        <f t="shared" si="12"/>
        <v>3889</v>
      </c>
      <c r="N52" s="55">
        <f t="shared" si="13"/>
        <v>4277</v>
      </c>
      <c r="O52" s="55">
        <f t="shared" si="14"/>
        <v>4666</v>
      </c>
    </row>
    <row r="53" spans="1:15" ht="35.25" customHeight="1">
      <c r="A53" s="31">
        <v>37</v>
      </c>
      <c r="B53" s="33">
        <v>3</v>
      </c>
      <c r="C53" s="42" t="s">
        <v>69</v>
      </c>
      <c r="D53" s="25">
        <v>1</v>
      </c>
      <c r="E53" s="25" t="s">
        <v>290</v>
      </c>
      <c r="F53" s="54">
        <v>7555</v>
      </c>
      <c r="G53" s="54">
        <v>8310</v>
      </c>
      <c r="H53" s="54">
        <v>9066</v>
      </c>
      <c r="I53" s="27">
        <f t="shared" si="10"/>
        <v>8310.33</v>
      </c>
      <c r="J53" s="28">
        <f t="shared" si="11"/>
        <v>925.22542780124672</v>
      </c>
      <c r="K53" s="28">
        <f t="shared" si="4"/>
        <v>11.13</v>
      </c>
      <c r="L53" s="27">
        <f t="shared" si="5"/>
        <v>8310.33</v>
      </c>
      <c r="M53" s="55">
        <f t="shared" si="12"/>
        <v>7555</v>
      </c>
      <c r="N53" s="55">
        <f t="shared" si="13"/>
        <v>8310</v>
      </c>
      <c r="O53" s="55">
        <f t="shared" si="14"/>
        <v>9066</v>
      </c>
    </row>
    <row r="54" spans="1:15" ht="35.25" customHeight="1">
      <c r="A54" s="31">
        <v>38</v>
      </c>
      <c r="B54" s="33">
        <v>3</v>
      </c>
      <c r="C54" s="42" t="s">
        <v>70</v>
      </c>
      <c r="D54" s="25">
        <v>1</v>
      </c>
      <c r="E54" s="25" t="s">
        <v>290</v>
      </c>
      <c r="F54" s="54">
        <v>1055</v>
      </c>
      <c r="G54" s="54">
        <v>1161</v>
      </c>
      <c r="H54" s="54">
        <v>1267</v>
      </c>
      <c r="I54" s="27">
        <f t="shared" si="10"/>
        <v>1161</v>
      </c>
      <c r="J54" s="28">
        <f t="shared" si="11"/>
        <v>129.82295636750843</v>
      </c>
      <c r="K54" s="28">
        <f t="shared" si="4"/>
        <v>11.18</v>
      </c>
      <c r="L54" s="27">
        <f t="shared" si="5"/>
        <v>1161</v>
      </c>
      <c r="M54" s="55">
        <f t="shared" si="12"/>
        <v>1055</v>
      </c>
      <c r="N54" s="55">
        <f t="shared" si="13"/>
        <v>1161</v>
      </c>
      <c r="O54" s="55">
        <f t="shared" si="14"/>
        <v>1267</v>
      </c>
    </row>
    <row r="55" spans="1:15" ht="35.25" customHeight="1">
      <c r="A55" s="31">
        <v>39</v>
      </c>
      <c r="B55" s="33">
        <v>3</v>
      </c>
      <c r="C55" s="42" t="s">
        <v>71</v>
      </c>
      <c r="D55" s="25">
        <v>1</v>
      </c>
      <c r="E55" s="25" t="s">
        <v>290</v>
      </c>
      <c r="F55" s="54">
        <v>500</v>
      </c>
      <c r="G55" s="54">
        <v>550</v>
      </c>
      <c r="H55" s="54">
        <v>600</v>
      </c>
      <c r="I55" s="27">
        <f t="shared" si="10"/>
        <v>550</v>
      </c>
      <c r="J55" s="28">
        <f t="shared" si="11"/>
        <v>61.237243569579455</v>
      </c>
      <c r="K55" s="28">
        <f t="shared" si="4"/>
        <v>11.13</v>
      </c>
      <c r="L55" s="27">
        <f t="shared" si="5"/>
        <v>550</v>
      </c>
      <c r="M55" s="55">
        <f t="shared" si="12"/>
        <v>500</v>
      </c>
      <c r="N55" s="55">
        <f t="shared" si="13"/>
        <v>550</v>
      </c>
      <c r="O55" s="55">
        <f t="shared" si="14"/>
        <v>600</v>
      </c>
    </row>
    <row r="56" spans="1:15" ht="35.25" customHeight="1">
      <c r="A56" s="31">
        <v>40</v>
      </c>
      <c r="B56" s="33">
        <v>3</v>
      </c>
      <c r="C56" s="42" t="s">
        <v>72</v>
      </c>
      <c r="D56" s="25">
        <v>1</v>
      </c>
      <c r="E56" s="25" t="s">
        <v>290</v>
      </c>
      <c r="F56" s="54">
        <v>289</v>
      </c>
      <c r="G56" s="54">
        <v>318</v>
      </c>
      <c r="H56" s="54">
        <v>347</v>
      </c>
      <c r="I56" s="27">
        <f t="shared" si="10"/>
        <v>318</v>
      </c>
      <c r="J56" s="28">
        <f t="shared" si="11"/>
        <v>35.517601270356081</v>
      </c>
      <c r="K56" s="28">
        <f t="shared" si="4"/>
        <v>11.17</v>
      </c>
      <c r="L56" s="27">
        <f t="shared" si="5"/>
        <v>318</v>
      </c>
      <c r="M56" s="55">
        <f t="shared" si="12"/>
        <v>289</v>
      </c>
      <c r="N56" s="55">
        <f t="shared" si="13"/>
        <v>318</v>
      </c>
      <c r="O56" s="55">
        <f t="shared" si="14"/>
        <v>347</v>
      </c>
    </row>
    <row r="57" spans="1:15" ht="35.25" customHeight="1">
      <c r="A57" s="31">
        <v>41</v>
      </c>
      <c r="B57" s="33">
        <v>3</v>
      </c>
      <c r="C57" s="42" t="s">
        <v>73</v>
      </c>
      <c r="D57" s="25">
        <v>1</v>
      </c>
      <c r="E57" s="25" t="s">
        <v>290</v>
      </c>
      <c r="F57" s="54">
        <v>389</v>
      </c>
      <c r="G57" s="54">
        <v>428</v>
      </c>
      <c r="H57" s="54">
        <v>467</v>
      </c>
      <c r="I57" s="27">
        <f t="shared" si="10"/>
        <v>428</v>
      </c>
      <c r="J57" s="28">
        <f t="shared" si="11"/>
        <v>47.765049984271975</v>
      </c>
      <c r="K57" s="28">
        <f t="shared" si="4"/>
        <v>11.16</v>
      </c>
      <c r="L57" s="27">
        <f t="shared" si="5"/>
        <v>428</v>
      </c>
      <c r="M57" s="55">
        <f t="shared" si="12"/>
        <v>389</v>
      </c>
      <c r="N57" s="55">
        <f t="shared" si="13"/>
        <v>428</v>
      </c>
      <c r="O57" s="55">
        <f t="shared" si="14"/>
        <v>467</v>
      </c>
    </row>
    <row r="58" spans="1:15" ht="35.25" customHeight="1">
      <c r="A58" s="31">
        <v>42</v>
      </c>
      <c r="B58" s="33">
        <v>3</v>
      </c>
      <c r="C58" s="42" t="s">
        <v>74</v>
      </c>
      <c r="D58" s="25">
        <v>1</v>
      </c>
      <c r="E58" s="25" t="s">
        <v>290</v>
      </c>
      <c r="F58" s="54">
        <v>2166</v>
      </c>
      <c r="G58" s="54">
        <v>2383</v>
      </c>
      <c r="H58" s="54">
        <v>2600</v>
      </c>
      <c r="I58" s="27">
        <f t="shared" si="10"/>
        <v>2383</v>
      </c>
      <c r="J58" s="28">
        <f t="shared" si="11"/>
        <v>265.7696370919748</v>
      </c>
      <c r="K58" s="28">
        <f t="shared" si="4"/>
        <v>11.15</v>
      </c>
      <c r="L58" s="27">
        <f t="shared" si="5"/>
        <v>2383</v>
      </c>
      <c r="M58" s="55">
        <f t="shared" si="12"/>
        <v>2166</v>
      </c>
      <c r="N58" s="55">
        <f t="shared" si="13"/>
        <v>2383</v>
      </c>
      <c r="O58" s="55">
        <f t="shared" si="14"/>
        <v>2600</v>
      </c>
    </row>
    <row r="59" spans="1:15" ht="35.25" customHeight="1">
      <c r="A59" s="31">
        <v>43</v>
      </c>
      <c r="B59" s="33">
        <v>3</v>
      </c>
      <c r="C59" s="42" t="s">
        <v>75</v>
      </c>
      <c r="D59" s="25">
        <v>1</v>
      </c>
      <c r="E59" s="25" t="s">
        <v>290</v>
      </c>
      <c r="F59" s="54">
        <v>1278</v>
      </c>
      <c r="G59" s="54">
        <v>1405</v>
      </c>
      <c r="H59" s="54">
        <v>1533</v>
      </c>
      <c r="I59" s="27">
        <f t="shared" si="10"/>
        <v>1405.33</v>
      </c>
      <c r="J59" s="28">
        <f t="shared" si="11"/>
        <v>156.08604117601288</v>
      </c>
      <c r="K59" s="28">
        <f t="shared" si="4"/>
        <v>11.11</v>
      </c>
      <c r="L59" s="27">
        <f t="shared" si="5"/>
        <v>1405.33</v>
      </c>
      <c r="M59" s="55">
        <f t="shared" si="12"/>
        <v>1278</v>
      </c>
      <c r="N59" s="55">
        <f t="shared" si="13"/>
        <v>1405</v>
      </c>
      <c r="O59" s="55">
        <f t="shared" si="14"/>
        <v>1533</v>
      </c>
    </row>
    <row r="60" spans="1:15" ht="35.25" customHeight="1">
      <c r="A60" s="31">
        <v>44</v>
      </c>
      <c r="B60" s="33">
        <v>3</v>
      </c>
      <c r="C60" s="42" t="s">
        <v>76</v>
      </c>
      <c r="D60" s="25">
        <v>1</v>
      </c>
      <c r="E60" s="25" t="s">
        <v>290</v>
      </c>
      <c r="F60" s="54">
        <v>278</v>
      </c>
      <c r="G60" s="54">
        <v>306</v>
      </c>
      <c r="H60" s="54">
        <v>333</v>
      </c>
      <c r="I60" s="27">
        <f t="shared" si="10"/>
        <v>305.67</v>
      </c>
      <c r="J60" s="28">
        <f t="shared" si="11"/>
        <v>33.752070306871552</v>
      </c>
      <c r="K60" s="28">
        <f t="shared" si="4"/>
        <v>11.04</v>
      </c>
      <c r="L60" s="27">
        <f t="shared" si="5"/>
        <v>305.67</v>
      </c>
      <c r="M60" s="55">
        <f t="shared" si="12"/>
        <v>278</v>
      </c>
      <c r="N60" s="55">
        <f t="shared" si="13"/>
        <v>306</v>
      </c>
      <c r="O60" s="55">
        <f t="shared" si="14"/>
        <v>333</v>
      </c>
    </row>
    <row r="61" spans="1:15" ht="35.25" customHeight="1">
      <c r="A61" s="31">
        <v>45</v>
      </c>
      <c r="B61" s="33">
        <v>3</v>
      </c>
      <c r="C61" s="42" t="s">
        <v>77</v>
      </c>
      <c r="D61" s="25">
        <v>1</v>
      </c>
      <c r="E61" s="25" t="s">
        <v>290</v>
      </c>
      <c r="F61" s="54">
        <v>9777</v>
      </c>
      <c r="G61" s="54">
        <v>10754</v>
      </c>
      <c r="H61" s="54">
        <v>11732</v>
      </c>
      <c r="I61" s="27">
        <f t="shared" si="10"/>
        <v>10754.33</v>
      </c>
      <c r="J61" s="28">
        <f t="shared" si="11"/>
        <v>1197.1187711543078</v>
      </c>
      <c r="K61" s="28">
        <f t="shared" si="4"/>
        <v>11.13</v>
      </c>
      <c r="L61" s="27">
        <f t="shared" si="5"/>
        <v>10754.33</v>
      </c>
      <c r="M61" s="55">
        <f t="shared" si="12"/>
        <v>9777</v>
      </c>
      <c r="N61" s="55">
        <f t="shared" si="13"/>
        <v>10754</v>
      </c>
      <c r="O61" s="55">
        <f t="shared" si="14"/>
        <v>11732</v>
      </c>
    </row>
    <row r="62" spans="1:15" ht="35.25" customHeight="1">
      <c r="A62" s="31">
        <v>46</v>
      </c>
      <c r="B62" s="33">
        <v>3</v>
      </c>
      <c r="C62" s="42" t="s">
        <v>78</v>
      </c>
      <c r="D62" s="25">
        <v>1</v>
      </c>
      <c r="E62" s="25" t="s">
        <v>290</v>
      </c>
      <c r="F62" s="54">
        <v>56</v>
      </c>
      <c r="G62" s="54">
        <v>61</v>
      </c>
      <c r="H62" s="54">
        <v>67</v>
      </c>
      <c r="I62" s="27">
        <f t="shared" si="10"/>
        <v>61.33</v>
      </c>
      <c r="J62" s="28">
        <f t="shared" si="11"/>
        <v>6.6777428821421383</v>
      </c>
      <c r="K62" s="28">
        <f t="shared" si="4"/>
        <v>10.89</v>
      </c>
      <c r="L62" s="27">
        <f t="shared" si="5"/>
        <v>61.33</v>
      </c>
      <c r="M62" s="55">
        <f t="shared" si="12"/>
        <v>56</v>
      </c>
      <c r="N62" s="55">
        <f t="shared" si="13"/>
        <v>61</v>
      </c>
      <c r="O62" s="55">
        <f t="shared" si="14"/>
        <v>67</v>
      </c>
    </row>
    <row r="63" spans="1:15" ht="35.25" customHeight="1">
      <c r="A63" s="31">
        <v>47</v>
      </c>
      <c r="B63" s="33">
        <v>3</v>
      </c>
      <c r="C63" s="42" t="s">
        <v>79</v>
      </c>
      <c r="D63" s="25">
        <v>1</v>
      </c>
      <c r="E63" s="25" t="s">
        <v>290</v>
      </c>
      <c r="F63" s="54">
        <v>56</v>
      </c>
      <c r="G63" s="54">
        <v>61</v>
      </c>
      <c r="H63" s="54">
        <v>67</v>
      </c>
      <c r="I63" s="27">
        <f t="shared" si="10"/>
        <v>61.33</v>
      </c>
      <c r="J63" s="28">
        <f t="shared" si="11"/>
        <v>6.6777428821421383</v>
      </c>
      <c r="K63" s="28">
        <f t="shared" si="4"/>
        <v>10.89</v>
      </c>
      <c r="L63" s="27">
        <f t="shared" si="5"/>
        <v>61.33</v>
      </c>
      <c r="M63" s="55">
        <f t="shared" si="12"/>
        <v>56</v>
      </c>
      <c r="N63" s="55">
        <f t="shared" si="13"/>
        <v>61</v>
      </c>
      <c r="O63" s="55">
        <f t="shared" si="14"/>
        <v>67</v>
      </c>
    </row>
    <row r="64" spans="1:15" ht="35.25" customHeight="1">
      <c r="A64" s="31">
        <v>48</v>
      </c>
      <c r="B64" s="33">
        <v>3</v>
      </c>
      <c r="C64" s="42" t="s">
        <v>80</v>
      </c>
      <c r="D64" s="25">
        <v>1</v>
      </c>
      <c r="E64" s="25" t="s">
        <v>290</v>
      </c>
      <c r="F64" s="54">
        <v>167</v>
      </c>
      <c r="G64" s="54">
        <v>183</v>
      </c>
      <c r="H64" s="54">
        <v>200</v>
      </c>
      <c r="I64" s="27">
        <f t="shared" si="10"/>
        <v>183.33</v>
      </c>
      <c r="J64" s="28">
        <f t="shared" si="11"/>
        <v>20.142548249911187</v>
      </c>
      <c r="K64" s="28">
        <f t="shared" si="4"/>
        <v>10.99</v>
      </c>
      <c r="L64" s="27">
        <f t="shared" si="5"/>
        <v>183.33</v>
      </c>
      <c r="M64" s="55">
        <f t="shared" si="12"/>
        <v>167</v>
      </c>
      <c r="N64" s="55">
        <f t="shared" si="13"/>
        <v>183</v>
      </c>
      <c r="O64" s="55">
        <f t="shared" si="14"/>
        <v>200</v>
      </c>
    </row>
    <row r="65" spans="1:15" ht="35.25" customHeight="1">
      <c r="A65" s="31">
        <v>49</v>
      </c>
      <c r="B65" s="33">
        <v>3</v>
      </c>
      <c r="C65" s="42" t="s">
        <v>81</v>
      </c>
      <c r="D65" s="25">
        <v>1</v>
      </c>
      <c r="E65" s="25" t="s">
        <v>290</v>
      </c>
      <c r="F65" s="54">
        <v>1333</v>
      </c>
      <c r="G65" s="54">
        <v>1467</v>
      </c>
      <c r="H65" s="54">
        <v>1600</v>
      </c>
      <c r="I65" s="27">
        <f t="shared" si="10"/>
        <v>1466.67</v>
      </c>
      <c r="J65" s="28">
        <f t="shared" si="11"/>
        <v>163.57329320521737</v>
      </c>
      <c r="K65" s="28">
        <f t="shared" si="4"/>
        <v>11.15</v>
      </c>
      <c r="L65" s="27">
        <f t="shared" si="5"/>
        <v>1466.67</v>
      </c>
      <c r="M65" s="55">
        <f t="shared" si="12"/>
        <v>1333</v>
      </c>
      <c r="N65" s="55">
        <f t="shared" si="13"/>
        <v>1467</v>
      </c>
      <c r="O65" s="55">
        <f t="shared" si="14"/>
        <v>1600</v>
      </c>
    </row>
    <row r="66" spans="1:15" ht="35.25" customHeight="1">
      <c r="A66" s="31">
        <v>50</v>
      </c>
      <c r="B66" s="33">
        <v>3</v>
      </c>
      <c r="C66" s="42" t="s">
        <v>82</v>
      </c>
      <c r="D66" s="25">
        <v>1</v>
      </c>
      <c r="E66" s="25" t="s">
        <v>290</v>
      </c>
      <c r="F66" s="54">
        <v>7666</v>
      </c>
      <c r="G66" s="54">
        <v>8432</v>
      </c>
      <c r="H66" s="54">
        <v>9199</v>
      </c>
      <c r="I66" s="27">
        <f t="shared" si="10"/>
        <v>8432.33</v>
      </c>
      <c r="J66" s="28">
        <f t="shared" si="11"/>
        <v>938.69762024306851</v>
      </c>
      <c r="K66" s="28">
        <f t="shared" si="4"/>
        <v>11.13</v>
      </c>
      <c r="L66" s="27">
        <f t="shared" si="5"/>
        <v>8432.33</v>
      </c>
      <c r="M66" s="55">
        <f t="shared" si="12"/>
        <v>7666</v>
      </c>
      <c r="N66" s="55">
        <f t="shared" si="13"/>
        <v>8432</v>
      </c>
      <c r="O66" s="55">
        <f t="shared" si="14"/>
        <v>9199</v>
      </c>
    </row>
    <row r="67" spans="1:15" ht="35.25" customHeight="1">
      <c r="A67" s="31">
        <v>51</v>
      </c>
      <c r="B67" s="33">
        <v>3</v>
      </c>
      <c r="C67" s="42" t="s">
        <v>83</v>
      </c>
      <c r="D67" s="25">
        <v>1</v>
      </c>
      <c r="E67" s="25" t="s">
        <v>290</v>
      </c>
      <c r="F67" s="54">
        <v>7666</v>
      </c>
      <c r="G67" s="54">
        <v>8432</v>
      </c>
      <c r="H67" s="54">
        <v>9199</v>
      </c>
      <c r="I67" s="27">
        <f t="shared" si="10"/>
        <v>8432.33</v>
      </c>
      <c r="J67" s="28">
        <f t="shared" si="11"/>
        <v>938.69762024306851</v>
      </c>
      <c r="K67" s="28">
        <f t="shared" si="4"/>
        <v>11.13</v>
      </c>
      <c r="L67" s="27">
        <f t="shared" si="5"/>
        <v>8432.33</v>
      </c>
      <c r="M67" s="55">
        <f t="shared" si="12"/>
        <v>7666</v>
      </c>
      <c r="N67" s="55">
        <f t="shared" si="13"/>
        <v>8432</v>
      </c>
      <c r="O67" s="55">
        <f t="shared" si="14"/>
        <v>9199</v>
      </c>
    </row>
    <row r="68" spans="1:15" ht="35.25" customHeight="1">
      <c r="A68" s="31">
        <v>52</v>
      </c>
      <c r="B68" s="33">
        <v>3</v>
      </c>
      <c r="C68" s="42" t="s">
        <v>84</v>
      </c>
      <c r="D68" s="25">
        <v>1</v>
      </c>
      <c r="E68" s="25" t="s">
        <v>290</v>
      </c>
      <c r="F68" s="54">
        <v>2555</v>
      </c>
      <c r="G68" s="54">
        <v>2811</v>
      </c>
      <c r="H68" s="54">
        <v>3066</v>
      </c>
      <c r="I68" s="27">
        <f t="shared" si="10"/>
        <v>2810.67</v>
      </c>
      <c r="J68" s="28">
        <f t="shared" si="11"/>
        <v>312.99195237258101</v>
      </c>
      <c r="K68" s="28">
        <f t="shared" si="4"/>
        <v>11.14</v>
      </c>
      <c r="L68" s="27">
        <f t="shared" si="5"/>
        <v>2810.67</v>
      </c>
      <c r="M68" s="55">
        <f t="shared" si="12"/>
        <v>2555</v>
      </c>
      <c r="N68" s="55">
        <f t="shared" si="13"/>
        <v>2811</v>
      </c>
      <c r="O68" s="55">
        <f t="shared" si="14"/>
        <v>3066</v>
      </c>
    </row>
    <row r="69" spans="1:15" ht="35.25" customHeight="1">
      <c r="A69" s="31">
        <v>53</v>
      </c>
      <c r="B69" s="33">
        <v>3</v>
      </c>
      <c r="C69" s="42" t="s">
        <v>85</v>
      </c>
      <c r="D69" s="25">
        <v>1</v>
      </c>
      <c r="E69" s="25" t="s">
        <v>290</v>
      </c>
      <c r="F69" s="54">
        <v>1667</v>
      </c>
      <c r="G69" s="54">
        <v>1833</v>
      </c>
      <c r="H69" s="54">
        <v>2000</v>
      </c>
      <c r="I69" s="27">
        <f t="shared" si="10"/>
        <v>1833.33</v>
      </c>
      <c r="J69" s="28">
        <f t="shared" si="11"/>
        <v>203.85098049800982</v>
      </c>
      <c r="K69" s="28">
        <f t="shared" si="4"/>
        <v>11.12</v>
      </c>
      <c r="L69" s="27">
        <f t="shared" si="5"/>
        <v>1833.33</v>
      </c>
      <c r="M69" s="55">
        <f t="shared" si="12"/>
        <v>1667</v>
      </c>
      <c r="N69" s="55">
        <f t="shared" si="13"/>
        <v>1833</v>
      </c>
      <c r="O69" s="55">
        <f t="shared" si="14"/>
        <v>2000</v>
      </c>
    </row>
    <row r="70" spans="1:15" ht="35.25" customHeight="1">
      <c r="A70" s="31">
        <v>54</v>
      </c>
      <c r="B70" s="33">
        <v>3</v>
      </c>
      <c r="C70" s="42" t="s">
        <v>86</v>
      </c>
      <c r="D70" s="25">
        <v>1</v>
      </c>
      <c r="E70" s="25" t="s">
        <v>290</v>
      </c>
      <c r="F70" s="54">
        <v>222</v>
      </c>
      <c r="G70" s="54">
        <v>244</v>
      </c>
      <c r="H70" s="54">
        <v>267</v>
      </c>
      <c r="I70" s="27">
        <f t="shared" si="10"/>
        <v>244.33</v>
      </c>
      <c r="J70" s="28">
        <f t="shared" si="11"/>
        <v>27.490039105101328</v>
      </c>
      <c r="K70" s="28">
        <f t="shared" si="4"/>
        <v>11.25</v>
      </c>
      <c r="L70" s="27">
        <f t="shared" si="5"/>
        <v>244.33</v>
      </c>
      <c r="M70" s="55">
        <f t="shared" si="12"/>
        <v>222</v>
      </c>
      <c r="N70" s="55">
        <f t="shared" si="13"/>
        <v>244</v>
      </c>
      <c r="O70" s="55">
        <f t="shared" si="14"/>
        <v>267</v>
      </c>
    </row>
    <row r="71" spans="1:15" ht="35.25" customHeight="1">
      <c r="A71" s="31">
        <v>55</v>
      </c>
      <c r="B71" s="33">
        <v>3</v>
      </c>
      <c r="C71" s="42" t="s">
        <v>87</v>
      </c>
      <c r="D71" s="25">
        <v>1</v>
      </c>
      <c r="E71" s="25" t="s">
        <v>290</v>
      </c>
      <c r="F71" s="54">
        <v>833</v>
      </c>
      <c r="G71" s="54">
        <v>917</v>
      </c>
      <c r="H71" s="54">
        <v>1000</v>
      </c>
      <c r="I71" s="27">
        <f t="shared" si="10"/>
        <v>916.67</v>
      </c>
      <c r="J71" s="28">
        <f t="shared" si="11"/>
        <v>102.33631931039926</v>
      </c>
      <c r="K71" s="28">
        <f t="shared" si="4"/>
        <v>11.16</v>
      </c>
      <c r="L71" s="27">
        <f t="shared" si="5"/>
        <v>916.67</v>
      </c>
      <c r="M71" s="55">
        <f t="shared" si="12"/>
        <v>833</v>
      </c>
      <c r="N71" s="55">
        <f t="shared" si="13"/>
        <v>917</v>
      </c>
      <c r="O71" s="55">
        <f t="shared" si="14"/>
        <v>1000</v>
      </c>
    </row>
    <row r="72" spans="1:15" ht="35.25" customHeight="1">
      <c r="A72" s="31">
        <v>56</v>
      </c>
      <c r="B72" s="33">
        <v>3</v>
      </c>
      <c r="C72" s="42" t="s">
        <v>88</v>
      </c>
      <c r="D72" s="25">
        <v>1</v>
      </c>
      <c r="E72" s="25" t="s">
        <v>290</v>
      </c>
      <c r="F72" s="54">
        <v>1000</v>
      </c>
      <c r="G72" s="54">
        <v>1100</v>
      </c>
      <c r="H72" s="54">
        <v>1200</v>
      </c>
      <c r="I72" s="27">
        <f t="shared" si="10"/>
        <v>1100</v>
      </c>
      <c r="J72" s="28">
        <f t="shared" si="11"/>
        <v>122.47448713915891</v>
      </c>
      <c r="K72" s="28">
        <f t="shared" si="4"/>
        <v>11.13</v>
      </c>
      <c r="L72" s="27">
        <f t="shared" si="5"/>
        <v>1100</v>
      </c>
      <c r="M72" s="55">
        <f t="shared" si="12"/>
        <v>1000</v>
      </c>
      <c r="N72" s="55">
        <f t="shared" si="13"/>
        <v>1100</v>
      </c>
      <c r="O72" s="55">
        <f t="shared" si="14"/>
        <v>1200</v>
      </c>
    </row>
    <row r="73" spans="1:15" ht="35.25" customHeight="1">
      <c r="A73" s="31">
        <v>57</v>
      </c>
      <c r="B73" s="33">
        <v>3</v>
      </c>
      <c r="C73" s="42" t="s">
        <v>89</v>
      </c>
      <c r="D73" s="25">
        <v>1</v>
      </c>
      <c r="E73" s="25" t="s">
        <v>290</v>
      </c>
      <c r="F73" s="54">
        <v>389</v>
      </c>
      <c r="G73" s="54">
        <v>428</v>
      </c>
      <c r="H73" s="54">
        <v>467</v>
      </c>
      <c r="I73" s="27">
        <f t="shared" ref="I73:I137" si="15">ROUND((F73+G73+H73)/3,2)</f>
        <v>428</v>
      </c>
      <c r="J73" s="28">
        <f t="shared" ref="J73:J137" si="16">SQRT((POWER(F73-I73,2)+POWER(G73-I73,2)+POWER(H73-I73,2)/(B73-1)))</f>
        <v>47.765049984271975</v>
      </c>
      <c r="K73" s="28">
        <f t="shared" ref="K73:K137" si="17">ROUND(J73/I73*100,2)</f>
        <v>11.16</v>
      </c>
      <c r="L73" s="27">
        <f t="shared" ref="L73:L137" si="18">ROUND(I73*D73,2)</f>
        <v>428</v>
      </c>
      <c r="M73" s="55">
        <f t="shared" si="12"/>
        <v>389</v>
      </c>
      <c r="N73" s="55">
        <f t="shared" si="13"/>
        <v>428</v>
      </c>
      <c r="O73" s="55">
        <f t="shared" si="14"/>
        <v>467</v>
      </c>
    </row>
    <row r="74" spans="1:15" ht="35.25" customHeight="1">
      <c r="A74" s="31">
        <v>58</v>
      </c>
      <c r="B74" s="33">
        <v>3</v>
      </c>
      <c r="C74" s="42" t="s">
        <v>90</v>
      </c>
      <c r="D74" s="25">
        <v>1</v>
      </c>
      <c r="E74" s="25" t="s">
        <v>290</v>
      </c>
      <c r="F74" s="54">
        <v>9777</v>
      </c>
      <c r="G74" s="54">
        <v>10754</v>
      </c>
      <c r="H74" s="54">
        <v>11732</v>
      </c>
      <c r="I74" s="27">
        <f t="shared" si="15"/>
        <v>10754.33</v>
      </c>
      <c r="J74" s="28">
        <f t="shared" si="16"/>
        <v>1197.1187711543078</v>
      </c>
      <c r="K74" s="28">
        <f t="shared" si="17"/>
        <v>11.13</v>
      </c>
      <c r="L74" s="27">
        <f t="shared" si="18"/>
        <v>10754.33</v>
      </c>
      <c r="M74" s="55">
        <f t="shared" si="12"/>
        <v>9777</v>
      </c>
      <c r="N74" s="55">
        <f t="shared" si="13"/>
        <v>10754</v>
      </c>
      <c r="O74" s="55">
        <f t="shared" si="14"/>
        <v>11732</v>
      </c>
    </row>
    <row r="75" spans="1:15" ht="35.25" customHeight="1">
      <c r="A75" s="31">
        <v>59</v>
      </c>
      <c r="B75" s="33">
        <v>3</v>
      </c>
      <c r="C75" s="42" t="s">
        <v>91</v>
      </c>
      <c r="D75" s="25">
        <v>1</v>
      </c>
      <c r="E75" s="25" t="s">
        <v>290</v>
      </c>
      <c r="F75" s="54">
        <v>3111</v>
      </c>
      <c r="G75" s="54">
        <v>3422</v>
      </c>
      <c r="H75" s="54">
        <v>3733</v>
      </c>
      <c r="I75" s="27">
        <f t="shared" si="15"/>
        <v>3422</v>
      </c>
      <c r="J75" s="28">
        <f t="shared" si="16"/>
        <v>380.89565500278417</v>
      </c>
      <c r="K75" s="28">
        <f t="shared" si="17"/>
        <v>11.13</v>
      </c>
      <c r="L75" s="27">
        <f t="shared" si="18"/>
        <v>3422</v>
      </c>
      <c r="M75" s="55">
        <f t="shared" si="12"/>
        <v>3111</v>
      </c>
      <c r="N75" s="55">
        <f t="shared" si="13"/>
        <v>3422</v>
      </c>
      <c r="O75" s="55">
        <f t="shared" si="14"/>
        <v>3733</v>
      </c>
    </row>
    <row r="76" spans="1:15" ht="35.25" customHeight="1">
      <c r="A76" s="31">
        <v>60</v>
      </c>
      <c r="B76" s="33">
        <v>3</v>
      </c>
      <c r="C76" s="42" t="s">
        <v>92</v>
      </c>
      <c r="D76" s="25">
        <v>1</v>
      </c>
      <c r="E76" s="25" t="s">
        <v>290</v>
      </c>
      <c r="F76" s="54">
        <v>1500</v>
      </c>
      <c r="G76" s="54">
        <v>1650</v>
      </c>
      <c r="H76" s="54">
        <v>1800</v>
      </c>
      <c r="I76" s="27">
        <f t="shared" si="15"/>
        <v>1650</v>
      </c>
      <c r="J76" s="28">
        <f t="shared" si="16"/>
        <v>183.71173070873834</v>
      </c>
      <c r="K76" s="28">
        <f t="shared" si="17"/>
        <v>11.13</v>
      </c>
      <c r="L76" s="27">
        <f t="shared" si="18"/>
        <v>1650</v>
      </c>
      <c r="M76" s="55">
        <f t="shared" si="12"/>
        <v>1500</v>
      </c>
      <c r="N76" s="55">
        <f t="shared" si="13"/>
        <v>1650</v>
      </c>
      <c r="O76" s="55">
        <f t="shared" si="14"/>
        <v>1800</v>
      </c>
    </row>
    <row r="77" spans="1:15" ht="35.25" customHeight="1">
      <c r="A77" s="31">
        <v>61</v>
      </c>
      <c r="B77" s="33">
        <v>3</v>
      </c>
      <c r="C77" s="42" t="s">
        <v>93</v>
      </c>
      <c r="D77" s="25">
        <v>1</v>
      </c>
      <c r="E77" s="25" t="s">
        <v>290</v>
      </c>
      <c r="F77" s="54">
        <v>278</v>
      </c>
      <c r="G77" s="54">
        <v>306</v>
      </c>
      <c r="H77" s="54">
        <v>333</v>
      </c>
      <c r="I77" s="27">
        <f t="shared" si="15"/>
        <v>305.67</v>
      </c>
      <c r="J77" s="28">
        <f t="shared" si="16"/>
        <v>33.752070306871552</v>
      </c>
      <c r="K77" s="28">
        <f t="shared" si="17"/>
        <v>11.04</v>
      </c>
      <c r="L77" s="27">
        <f t="shared" si="18"/>
        <v>305.67</v>
      </c>
      <c r="M77" s="55">
        <f t="shared" si="12"/>
        <v>278</v>
      </c>
      <c r="N77" s="55">
        <f t="shared" si="13"/>
        <v>306</v>
      </c>
      <c r="O77" s="55">
        <f t="shared" si="14"/>
        <v>333</v>
      </c>
    </row>
    <row r="78" spans="1:15" ht="35.25" customHeight="1">
      <c r="A78" s="31">
        <v>62</v>
      </c>
      <c r="B78" s="33">
        <v>3</v>
      </c>
      <c r="C78" s="42" t="s">
        <v>94</v>
      </c>
      <c r="D78" s="25">
        <v>1</v>
      </c>
      <c r="E78" s="25" t="s">
        <v>290</v>
      </c>
      <c r="F78" s="54">
        <v>167</v>
      </c>
      <c r="G78" s="54">
        <v>183</v>
      </c>
      <c r="H78" s="54">
        <v>200</v>
      </c>
      <c r="I78" s="27">
        <f t="shared" si="15"/>
        <v>183.33</v>
      </c>
      <c r="J78" s="28">
        <f t="shared" si="16"/>
        <v>20.142548249911187</v>
      </c>
      <c r="K78" s="28">
        <f t="shared" si="17"/>
        <v>10.99</v>
      </c>
      <c r="L78" s="27">
        <f t="shared" si="18"/>
        <v>183.33</v>
      </c>
      <c r="M78" s="55">
        <f t="shared" si="12"/>
        <v>167</v>
      </c>
      <c r="N78" s="55">
        <f t="shared" si="13"/>
        <v>183</v>
      </c>
      <c r="O78" s="55">
        <f t="shared" si="14"/>
        <v>200</v>
      </c>
    </row>
    <row r="79" spans="1:15" ht="35.25" customHeight="1">
      <c r="A79" s="31">
        <v>63</v>
      </c>
      <c r="B79" s="33">
        <v>3</v>
      </c>
      <c r="C79" s="42" t="s">
        <v>95</v>
      </c>
      <c r="D79" s="25">
        <v>1</v>
      </c>
      <c r="E79" s="25" t="s">
        <v>290</v>
      </c>
      <c r="F79" s="54">
        <v>167</v>
      </c>
      <c r="G79" s="54">
        <v>183</v>
      </c>
      <c r="H79" s="54">
        <v>200</v>
      </c>
      <c r="I79" s="27">
        <f t="shared" si="15"/>
        <v>183.33</v>
      </c>
      <c r="J79" s="28">
        <f t="shared" si="16"/>
        <v>20.142548249911187</v>
      </c>
      <c r="K79" s="28">
        <f t="shared" si="17"/>
        <v>10.99</v>
      </c>
      <c r="L79" s="27">
        <f t="shared" si="18"/>
        <v>183.33</v>
      </c>
      <c r="M79" s="55">
        <f t="shared" si="12"/>
        <v>167</v>
      </c>
      <c r="N79" s="55">
        <f t="shared" si="13"/>
        <v>183</v>
      </c>
      <c r="O79" s="55">
        <f t="shared" si="14"/>
        <v>200</v>
      </c>
    </row>
    <row r="80" spans="1:15" ht="35.25" customHeight="1">
      <c r="A80" s="31">
        <v>64</v>
      </c>
      <c r="B80" s="33">
        <v>3</v>
      </c>
      <c r="C80" s="42" t="s">
        <v>96</v>
      </c>
      <c r="D80" s="25">
        <v>1</v>
      </c>
      <c r="E80" s="25" t="s">
        <v>290</v>
      </c>
      <c r="F80" s="54">
        <v>611</v>
      </c>
      <c r="G80" s="54">
        <v>672</v>
      </c>
      <c r="H80" s="54">
        <v>733</v>
      </c>
      <c r="I80" s="27">
        <f t="shared" si="15"/>
        <v>672</v>
      </c>
      <c r="J80" s="28">
        <f t="shared" si="16"/>
        <v>74.709437154886928</v>
      </c>
      <c r="K80" s="28">
        <f t="shared" si="17"/>
        <v>11.12</v>
      </c>
      <c r="L80" s="27">
        <f t="shared" si="18"/>
        <v>672</v>
      </c>
      <c r="M80" s="55">
        <f t="shared" si="12"/>
        <v>611</v>
      </c>
      <c r="N80" s="55">
        <f t="shared" si="13"/>
        <v>672</v>
      </c>
      <c r="O80" s="55">
        <f t="shared" si="14"/>
        <v>733</v>
      </c>
    </row>
    <row r="81" spans="1:15" ht="35.25" customHeight="1">
      <c r="A81" s="31">
        <v>65</v>
      </c>
      <c r="B81" s="33">
        <v>3</v>
      </c>
      <c r="C81" s="42" t="s">
        <v>97</v>
      </c>
      <c r="D81" s="25">
        <v>1</v>
      </c>
      <c r="E81" s="25" t="s">
        <v>290</v>
      </c>
      <c r="F81" s="54">
        <v>222</v>
      </c>
      <c r="G81" s="54">
        <v>244</v>
      </c>
      <c r="H81" s="54">
        <v>267</v>
      </c>
      <c r="I81" s="27">
        <f t="shared" si="15"/>
        <v>244.33</v>
      </c>
      <c r="J81" s="28">
        <f t="shared" si="16"/>
        <v>27.490039105101328</v>
      </c>
      <c r="K81" s="28">
        <f t="shared" si="17"/>
        <v>11.25</v>
      </c>
      <c r="L81" s="27">
        <f t="shared" si="18"/>
        <v>244.33</v>
      </c>
      <c r="M81" s="55">
        <f t="shared" ref="M81:M144" si="19">F81</f>
        <v>222</v>
      </c>
      <c r="N81" s="55">
        <f t="shared" ref="N81:N144" si="20">G81</f>
        <v>244</v>
      </c>
      <c r="O81" s="55">
        <f t="shared" ref="O81:O144" si="21">H81</f>
        <v>267</v>
      </c>
    </row>
    <row r="82" spans="1:15" ht="35.25" customHeight="1">
      <c r="A82" s="31">
        <v>66</v>
      </c>
      <c r="B82" s="33">
        <v>3</v>
      </c>
      <c r="C82" s="42" t="s">
        <v>98</v>
      </c>
      <c r="D82" s="25">
        <v>1</v>
      </c>
      <c r="E82" s="25" t="s">
        <v>290</v>
      </c>
      <c r="F82" s="54">
        <v>78</v>
      </c>
      <c r="G82" s="54">
        <v>86</v>
      </c>
      <c r="H82" s="54">
        <v>93</v>
      </c>
      <c r="I82" s="27">
        <f t="shared" si="15"/>
        <v>85.67</v>
      </c>
      <c r="J82" s="28">
        <f t="shared" si="16"/>
        <v>9.26295039390798</v>
      </c>
      <c r="K82" s="28">
        <f t="shared" si="17"/>
        <v>10.81</v>
      </c>
      <c r="L82" s="27">
        <f t="shared" si="18"/>
        <v>85.67</v>
      </c>
      <c r="M82" s="55">
        <f t="shared" si="19"/>
        <v>78</v>
      </c>
      <c r="N82" s="55">
        <f t="shared" si="20"/>
        <v>86</v>
      </c>
      <c r="O82" s="55">
        <f t="shared" si="21"/>
        <v>93</v>
      </c>
    </row>
    <row r="83" spans="1:15" ht="35.25" customHeight="1">
      <c r="A83" s="31">
        <v>67</v>
      </c>
      <c r="B83" s="33">
        <v>3</v>
      </c>
      <c r="C83" s="42" t="s">
        <v>99</v>
      </c>
      <c r="D83" s="25">
        <v>1</v>
      </c>
      <c r="E83" s="25" t="s">
        <v>290</v>
      </c>
      <c r="F83" s="54">
        <v>33</v>
      </c>
      <c r="G83" s="54">
        <v>37</v>
      </c>
      <c r="H83" s="54">
        <v>40</v>
      </c>
      <c r="I83" s="27">
        <f t="shared" si="15"/>
        <v>36.67</v>
      </c>
      <c r="J83" s="28">
        <f t="shared" si="16"/>
        <v>4.3728994957579355</v>
      </c>
      <c r="K83" s="28">
        <f t="shared" si="17"/>
        <v>11.93</v>
      </c>
      <c r="L83" s="27">
        <f t="shared" si="18"/>
        <v>36.67</v>
      </c>
      <c r="M83" s="55">
        <f t="shared" si="19"/>
        <v>33</v>
      </c>
      <c r="N83" s="55">
        <f t="shared" si="20"/>
        <v>37</v>
      </c>
      <c r="O83" s="55">
        <f t="shared" si="21"/>
        <v>40</v>
      </c>
    </row>
    <row r="84" spans="1:15" ht="35.25" customHeight="1">
      <c r="A84" s="31">
        <v>68</v>
      </c>
      <c r="B84" s="33">
        <v>3</v>
      </c>
      <c r="C84" s="42" t="s">
        <v>100</v>
      </c>
      <c r="D84" s="25">
        <v>1</v>
      </c>
      <c r="E84" s="25" t="s">
        <v>290</v>
      </c>
      <c r="F84" s="54">
        <v>133</v>
      </c>
      <c r="G84" s="54">
        <v>147</v>
      </c>
      <c r="H84" s="54">
        <v>160</v>
      </c>
      <c r="I84" s="27">
        <f t="shared" si="15"/>
        <v>146.66999999999999</v>
      </c>
      <c r="J84" s="28">
        <f t="shared" si="16"/>
        <v>16.607897217890041</v>
      </c>
      <c r="K84" s="28">
        <f t="shared" si="17"/>
        <v>11.32</v>
      </c>
      <c r="L84" s="27">
        <f t="shared" si="18"/>
        <v>146.66999999999999</v>
      </c>
      <c r="M84" s="55">
        <f t="shared" si="19"/>
        <v>133</v>
      </c>
      <c r="N84" s="55">
        <f t="shared" si="20"/>
        <v>147</v>
      </c>
      <c r="O84" s="55">
        <f t="shared" si="21"/>
        <v>160</v>
      </c>
    </row>
    <row r="85" spans="1:15" ht="35.25" customHeight="1">
      <c r="A85" s="31">
        <v>69</v>
      </c>
      <c r="B85" s="33">
        <v>3</v>
      </c>
      <c r="C85" s="42" t="s">
        <v>101</v>
      </c>
      <c r="D85" s="25">
        <v>1</v>
      </c>
      <c r="E85" s="25" t="s">
        <v>290</v>
      </c>
      <c r="F85" s="54">
        <v>5388</v>
      </c>
      <c r="G85" s="54">
        <v>5927</v>
      </c>
      <c r="H85" s="54">
        <v>6466</v>
      </c>
      <c r="I85" s="27">
        <f t="shared" si="15"/>
        <v>5927</v>
      </c>
      <c r="J85" s="28">
        <f t="shared" si="16"/>
        <v>660.13748568006645</v>
      </c>
      <c r="K85" s="28">
        <f t="shared" si="17"/>
        <v>11.14</v>
      </c>
      <c r="L85" s="27">
        <f t="shared" si="18"/>
        <v>5927</v>
      </c>
      <c r="M85" s="55">
        <f t="shared" si="19"/>
        <v>5388</v>
      </c>
      <c r="N85" s="55">
        <f t="shared" si="20"/>
        <v>5927</v>
      </c>
      <c r="O85" s="55">
        <f t="shared" si="21"/>
        <v>6466</v>
      </c>
    </row>
    <row r="86" spans="1:15" ht="35.25" customHeight="1">
      <c r="A86" s="31">
        <v>70</v>
      </c>
      <c r="B86" s="33">
        <v>3</v>
      </c>
      <c r="C86" s="42" t="s">
        <v>102</v>
      </c>
      <c r="D86" s="25">
        <v>1</v>
      </c>
      <c r="E86" s="25" t="s">
        <v>290</v>
      </c>
      <c r="F86" s="54">
        <v>1944</v>
      </c>
      <c r="G86" s="54">
        <v>2139</v>
      </c>
      <c r="H86" s="54">
        <v>2333</v>
      </c>
      <c r="I86" s="27">
        <f t="shared" si="15"/>
        <v>2138.67</v>
      </c>
      <c r="J86" s="28">
        <f t="shared" si="16"/>
        <v>238.28258906181125</v>
      </c>
      <c r="K86" s="28">
        <f t="shared" si="17"/>
        <v>11.14</v>
      </c>
      <c r="L86" s="27">
        <f t="shared" si="18"/>
        <v>2138.67</v>
      </c>
      <c r="M86" s="55">
        <f t="shared" si="19"/>
        <v>1944</v>
      </c>
      <c r="N86" s="55">
        <f t="shared" si="20"/>
        <v>2139</v>
      </c>
      <c r="O86" s="55">
        <f t="shared" si="21"/>
        <v>2333</v>
      </c>
    </row>
    <row r="87" spans="1:15" ht="35.25" customHeight="1">
      <c r="A87" s="31">
        <v>71</v>
      </c>
      <c r="B87" s="33">
        <v>3</v>
      </c>
      <c r="C87" s="42" t="s">
        <v>103</v>
      </c>
      <c r="D87" s="25">
        <v>1</v>
      </c>
      <c r="E87" s="25" t="s">
        <v>290</v>
      </c>
      <c r="F87" s="54">
        <v>8777</v>
      </c>
      <c r="G87" s="54">
        <v>9655</v>
      </c>
      <c r="H87" s="54">
        <v>10532</v>
      </c>
      <c r="I87" s="27">
        <f t="shared" si="15"/>
        <v>9654.67</v>
      </c>
      <c r="J87" s="28">
        <f t="shared" si="16"/>
        <v>1074.7830954429828</v>
      </c>
      <c r="K87" s="28">
        <f t="shared" si="17"/>
        <v>11.13</v>
      </c>
      <c r="L87" s="27">
        <f t="shared" si="18"/>
        <v>9654.67</v>
      </c>
      <c r="M87" s="55">
        <f t="shared" si="19"/>
        <v>8777</v>
      </c>
      <c r="N87" s="55">
        <f t="shared" si="20"/>
        <v>9655</v>
      </c>
      <c r="O87" s="55">
        <f t="shared" si="21"/>
        <v>10532</v>
      </c>
    </row>
    <row r="88" spans="1:15" ht="35.25" customHeight="1">
      <c r="A88" s="31">
        <v>72</v>
      </c>
      <c r="B88" s="33">
        <v>3</v>
      </c>
      <c r="C88" s="42" t="s">
        <v>104</v>
      </c>
      <c r="D88" s="25">
        <v>1</v>
      </c>
      <c r="E88" s="25" t="s">
        <v>290</v>
      </c>
      <c r="F88" s="54">
        <v>3222</v>
      </c>
      <c r="G88" s="54">
        <v>3544</v>
      </c>
      <c r="H88" s="54">
        <v>3866</v>
      </c>
      <c r="I88" s="27">
        <f t="shared" si="15"/>
        <v>3544</v>
      </c>
      <c r="J88" s="28">
        <f t="shared" si="16"/>
        <v>394.36784858809165</v>
      </c>
      <c r="K88" s="28">
        <f t="shared" si="17"/>
        <v>11.13</v>
      </c>
      <c r="L88" s="27">
        <f t="shared" si="18"/>
        <v>3544</v>
      </c>
      <c r="M88" s="55">
        <f t="shared" si="19"/>
        <v>3222</v>
      </c>
      <c r="N88" s="55">
        <f t="shared" si="20"/>
        <v>3544</v>
      </c>
      <c r="O88" s="55">
        <f t="shared" si="21"/>
        <v>3866</v>
      </c>
    </row>
    <row r="89" spans="1:15" ht="35.25" customHeight="1">
      <c r="A89" s="31">
        <v>73</v>
      </c>
      <c r="B89" s="33">
        <v>3</v>
      </c>
      <c r="C89" s="42" t="s">
        <v>105</v>
      </c>
      <c r="D89" s="25">
        <v>1</v>
      </c>
      <c r="E89" s="25" t="s">
        <v>290</v>
      </c>
      <c r="F89" s="54">
        <v>667</v>
      </c>
      <c r="G89" s="54">
        <v>733</v>
      </c>
      <c r="H89" s="54">
        <v>800</v>
      </c>
      <c r="I89" s="27">
        <f t="shared" si="15"/>
        <v>733.33</v>
      </c>
      <c r="J89" s="28">
        <f t="shared" si="16"/>
        <v>81.377037608898021</v>
      </c>
      <c r="K89" s="28">
        <f t="shared" si="17"/>
        <v>11.1</v>
      </c>
      <c r="L89" s="27">
        <f t="shared" si="18"/>
        <v>733.33</v>
      </c>
      <c r="M89" s="55">
        <f t="shared" si="19"/>
        <v>667</v>
      </c>
      <c r="N89" s="55">
        <f t="shared" si="20"/>
        <v>733</v>
      </c>
      <c r="O89" s="55">
        <f t="shared" si="21"/>
        <v>800</v>
      </c>
    </row>
    <row r="90" spans="1:15" ht="35.25" customHeight="1">
      <c r="A90" s="31">
        <v>74</v>
      </c>
      <c r="B90" s="33">
        <v>3</v>
      </c>
      <c r="C90" s="42" t="s">
        <v>106</v>
      </c>
      <c r="D90" s="25">
        <v>1</v>
      </c>
      <c r="E90" s="25" t="s">
        <v>322</v>
      </c>
      <c r="F90" s="54">
        <v>400</v>
      </c>
      <c r="G90" s="54">
        <v>440</v>
      </c>
      <c r="H90" s="54">
        <v>480</v>
      </c>
      <c r="I90" s="27">
        <f t="shared" si="15"/>
        <v>440</v>
      </c>
      <c r="J90" s="28">
        <f t="shared" si="16"/>
        <v>48.989794855663561</v>
      </c>
      <c r="K90" s="28">
        <f t="shared" si="17"/>
        <v>11.13</v>
      </c>
      <c r="L90" s="27">
        <f t="shared" si="18"/>
        <v>440</v>
      </c>
      <c r="M90" s="55">
        <f t="shared" si="19"/>
        <v>400</v>
      </c>
      <c r="N90" s="55">
        <f t="shared" si="20"/>
        <v>440</v>
      </c>
      <c r="O90" s="55">
        <f t="shared" si="21"/>
        <v>480</v>
      </c>
    </row>
    <row r="91" spans="1:15" ht="35.25" customHeight="1">
      <c r="A91" s="31">
        <v>75</v>
      </c>
      <c r="B91" s="33">
        <v>3</v>
      </c>
      <c r="C91" s="42" t="s">
        <v>107</v>
      </c>
      <c r="D91" s="25">
        <v>1</v>
      </c>
      <c r="E91" s="25" t="s">
        <v>322</v>
      </c>
      <c r="F91" s="54">
        <v>589</v>
      </c>
      <c r="G91" s="54">
        <v>648</v>
      </c>
      <c r="H91" s="54">
        <v>707</v>
      </c>
      <c r="I91" s="27">
        <f t="shared" si="15"/>
        <v>648</v>
      </c>
      <c r="J91" s="28">
        <f t="shared" si="16"/>
        <v>72.259947412103756</v>
      </c>
      <c r="K91" s="28">
        <f t="shared" si="17"/>
        <v>11.15</v>
      </c>
      <c r="L91" s="27">
        <f t="shared" si="18"/>
        <v>648</v>
      </c>
      <c r="M91" s="55">
        <f t="shared" si="19"/>
        <v>589</v>
      </c>
      <c r="N91" s="55">
        <f t="shared" si="20"/>
        <v>648</v>
      </c>
      <c r="O91" s="55">
        <f t="shared" si="21"/>
        <v>707</v>
      </c>
    </row>
    <row r="92" spans="1:15" ht="35.25" customHeight="1">
      <c r="A92" s="31">
        <v>76</v>
      </c>
      <c r="B92" s="33">
        <v>3</v>
      </c>
      <c r="C92" s="42" t="s">
        <v>108</v>
      </c>
      <c r="D92" s="25">
        <v>1</v>
      </c>
      <c r="E92" s="25" t="s">
        <v>322</v>
      </c>
      <c r="F92" s="54">
        <v>389</v>
      </c>
      <c r="G92" s="54">
        <v>428</v>
      </c>
      <c r="H92" s="54">
        <v>467</v>
      </c>
      <c r="I92" s="27">
        <f t="shared" si="15"/>
        <v>428</v>
      </c>
      <c r="J92" s="28">
        <f t="shared" si="16"/>
        <v>47.765049984271975</v>
      </c>
      <c r="K92" s="28">
        <f t="shared" si="17"/>
        <v>11.16</v>
      </c>
      <c r="L92" s="27">
        <f t="shared" si="18"/>
        <v>428</v>
      </c>
      <c r="M92" s="55">
        <f t="shared" si="19"/>
        <v>389</v>
      </c>
      <c r="N92" s="55">
        <f t="shared" si="20"/>
        <v>428</v>
      </c>
      <c r="O92" s="55">
        <f t="shared" si="21"/>
        <v>467</v>
      </c>
    </row>
    <row r="93" spans="1:15" ht="35.25" customHeight="1">
      <c r="A93" s="31">
        <v>77</v>
      </c>
      <c r="B93" s="33">
        <v>3</v>
      </c>
      <c r="C93" s="42" t="s">
        <v>109</v>
      </c>
      <c r="D93" s="25">
        <v>1</v>
      </c>
      <c r="E93" s="25" t="s">
        <v>290</v>
      </c>
      <c r="F93" s="54">
        <v>833</v>
      </c>
      <c r="G93" s="54">
        <v>917</v>
      </c>
      <c r="H93" s="54">
        <v>1000</v>
      </c>
      <c r="I93" s="27">
        <f t="shared" si="15"/>
        <v>916.67</v>
      </c>
      <c r="J93" s="28">
        <f t="shared" si="16"/>
        <v>102.33631931039926</v>
      </c>
      <c r="K93" s="28">
        <f t="shared" si="17"/>
        <v>11.16</v>
      </c>
      <c r="L93" s="27">
        <f t="shared" si="18"/>
        <v>916.67</v>
      </c>
      <c r="M93" s="55">
        <f t="shared" si="19"/>
        <v>833</v>
      </c>
      <c r="N93" s="55">
        <f t="shared" si="20"/>
        <v>917</v>
      </c>
      <c r="O93" s="55">
        <f t="shared" si="21"/>
        <v>1000</v>
      </c>
    </row>
    <row r="94" spans="1:15" ht="35.25" customHeight="1">
      <c r="A94" s="31">
        <v>78</v>
      </c>
      <c r="B94" s="33">
        <v>3</v>
      </c>
      <c r="C94" s="42" t="s">
        <v>110</v>
      </c>
      <c r="D94" s="25">
        <v>1</v>
      </c>
      <c r="E94" s="25" t="s">
        <v>290</v>
      </c>
      <c r="F94" s="54">
        <v>3555</v>
      </c>
      <c r="G94" s="54">
        <v>3911</v>
      </c>
      <c r="H94" s="54">
        <v>4266</v>
      </c>
      <c r="I94" s="27">
        <f t="shared" si="15"/>
        <v>3910.67</v>
      </c>
      <c r="J94" s="28">
        <f t="shared" si="16"/>
        <v>435.4663732712321</v>
      </c>
      <c r="K94" s="28">
        <f t="shared" si="17"/>
        <v>11.14</v>
      </c>
      <c r="L94" s="27">
        <f t="shared" si="18"/>
        <v>3910.67</v>
      </c>
      <c r="M94" s="55">
        <f t="shared" si="19"/>
        <v>3555</v>
      </c>
      <c r="N94" s="55">
        <f t="shared" si="20"/>
        <v>3911</v>
      </c>
      <c r="O94" s="55">
        <f t="shared" si="21"/>
        <v>4266</v>
      </c>
    </row>
    <row r="95" spans="1:15" ht="35.25" customHeight="1">
      <c r="A95" s="31">
        <v>79</v>
      </c>
      <c r="B95" s="33">
        <v>3</v>
      </c>
      <c r="C95" s="42" t="s">
        <v>111</v>
      </c>
      <c r="D95" s="25">
        <v>1</v>
      </c>
      <c r="E95" s="25" t="s">
        <v>290</v>
      </c>
      <c r="F95" s="54">
        <v>10999</v>
      </c>
      <c r="G95" s="54">
        <v>12099</v>
      </c>
      <c r="H95" s="54">
        <v>13199</v>
      </c>
      <c r="I95" s="27">
        <f t="shared" si="15"/>
        <v>12099</v>
      </c>
      <c r="J95" s="28">
        <f t="shared" si="16"/>
        <v>1347.219358530748</v>
      </c>
      <c r="K95" s="28">
        <f t="shared" si="17"/>
        <v>11.13</v>
      </c>
      <c r="L95" s="27">
        <f t="shared" si="18"/>
        <v>12099</v>
      </c>
      <c r="M95" s="55">
        <f t="shared" si="19"/>
        <v>10999</v>
      </c>
      <c r="N95" s="55">
        <f t="shared" si="20"/>
        <v>12099</v>
      </c>
      <c r="O95" s="55">
        <f t="shared" si="21"/>
        <v>13199</v>
      </c>
    </row>
    <row r="96" spans="1:15" ht="35.25" customHeight="1">
      <c r="A96" s="31">
        <v>80</v>
      </c>
      <c r="B96" s="33">
        <v>3</v>
      </c>
      <c r="C96" s="42" t="s">
        <v>112</v>
      </c>
      <c r="D96" s="25">
        <v>1</v>
      </c>
      <c r="E96" s="25" t="s">
        <v>290</v>
      </c>
      <c r="F96" s="54">
        <v>2722</v>
      </c>
      <c r="G96" s="54">
        <v>2994</v>
      </c>
      <c r="H96" s="54">
        <v>3266</v>
      </c>
      <c r="I96" s="27">
        <f t="shared" si="15"/>
        <v>2994</v>
      </c>
      <c r="J96" s="28">
        <f t="shared" si="16"/>
        <v>333.1306050185122</v>
      </c>
      <c r="K96" s="28">
        <f t="shared" si="17"/>
        <v>11.13</v>
      </c>
      <c r="L96" s="27">
        <f t="shared" si="18"/>
        <v>2994</v>
      </c>
      <c r="M96" s="55">
        <f t="shared" si="19"/>
        <v>2722</v>
      </c>
      <c r="N96" s="55">
        <f t="shared" si="20"/>
        <v>2994</v>
      </c>
      <c r="O96" s="55">
        <f t="shared" si="21"/>
        <v>3266</v>
      </c>
    </row>
    <row r="97" spans="1:15" ht="35.25" customHeight="1">
      <c r="A97" s="31">
        <v>81</v>
      </c>
      <c r="B97" s="33">
        <v>3</v>
      </c>
      <c r="C97" s="42" t="s">
        <v>113</v>
      </c>
      <c r="D97" s="25">
        <v>1</v>
      </c>
      <c r="E97" s="25" t="s">
        <v>290</v>
      </c>
      <c r="F97" s="54">
        <v>500</v>
      </c>
      <c r="G97" s="54">
        <v>550</v>
      </c>
      <c r="H97" s="54">
        <v>600</v>
      </c>
      <c r="I97" s="27">
        <f t="shared" si="15"/>
        <v>550</v>
      </c>
      <c r="J97" s="28">
        <f t="shared" si="16"/>
        <v>61.237243569579455</v>
      </c>
      <c r="K97" s="28">
        <f t="shared" si="17"/>
        <v>11.13</v>
      </c>
      <c r="L97" s="27">
        <f t="shared" si="18"/>
        <v>550</v>
      </c>
      <c r="M97" s="55">
        <f t="shared" si="19"/>
        <v>500</v>
      </c>
      <c r="N97" s="55">
        <f t="shared" si="20"/>
        <v>550</v>
      </c>
      <c r="O97" s="55">
        <f t="shared" si="21"/>
        <v>600</v>
      </c>
    </row>
    <row r="98" spans="1:15" ht="35.25" customHeight="1">
      <c r="A98" s="31">
        <v>82</v>
      </c>
      <c r="B98" s="33">
        <v>3</v>
      </c>
      <c r="C98" s="42" t="s">
        <v>114</v>
      </c>
      <c r="D98" s="25">
        <v>1</v>
      </c>
      <c r="E98" s="25" t="s">
        <v>290</v>
      </c>
      <c r="F98" s="54">
        <v>500</v>
      </c>
      <c r="G98" s="54">
        <v>550</v>
      </c>
      <c r="H98" s="54">
        <v>600</v>
      </c>
      <c r="I98" s="27">
        <f t="shared" si="15"/>
        <v>550</v>
      </c>
      <c r="J98" s="28">
        <f t="shared" si="16"/>
        <v>61.237243569579455</v>
      </c>
      <c r="K98" s="28">
        <f t="shared" si="17"/>
        <v>11.13</v>
      </c>
      <c r="L98" s="27">
        <f t="shared" si="18"/>
        <v>550</v>
      </c>
      <c r="M98" s="55">
        <f t="shared" si="19"/>
        <v>500</v>
      </c>
      <c r="N98" s="55">
        <f t="shared" si="20"/>
        <v>550</v>
      </c>
      <c r="O98" s="55">
        <f t="shared" si="21"/>
        <v>600</v>
      </c>
    </row>
    <row r="99" spans="1:15" ht="35.25" customHeight="1">
      <c r="A99" s="31">
        <v>83</v>
      </c>
      <c r="B99" s="33">
        <v>3</v>
      </c>
      <c r="C99" s="42" t="s">
        <v>115</v>
      </c>
      <c r="D99" s="25">
        <v>1</v>
      </c>
      <c r="E99" s="25" t="s">
        <v>290</v>
      </c>
      <c r="F99" s="54">
        <v>1278</v>
      </c>
      <c r="G99" s="54">
        <v>1405</v>
      </c>
      <c r="H99" s="54">
        <v>1533</v>
      </c>
      <c r="I99" s="27">
        <f t="shared" si="15"/>
        <v>1405.33</v>
      </c>
      <c r="J99" s="28">
        <f t="shared" si="16"/>
        <v>156.08604117601288</v>
      </c>
      <c r="K99" s="28">
        <f t="shared" si="17"/>
        <v>11.11</v>
      </c>
      <c r="L99" s="27">
        <f t="shared" si="18"/>
        <v>1405.33</v>
      </c>
      <c r="M99" s="55">
        <f t="shared" si="19"/>
        <v>1278</v>
      </c>
      <c r="N99" s="55">
        <f t="shared" si="20"/>
        <v>1405</v>
      </c>
      <c r="O99" s="55">
        <f t="shared" si="21"/>
        <v>1533</v>
      </c>
    </row>
    <row r="100" spans="1:15" ht="35.25" customHeight="1">
      <c r="A100" s="31">
        <v>84</v>
      </c>
      <c r="B100" s="33">
        <v>3</v>
      </c>
      <c r="C100" s="42" t="s">
        <v>116</v>
      </c>
      <c r="D100" s="25">
        <v>1</v>
      </c>
      <c r="E100" s="25" t="s">
        <v>290</v>
      </c>
      <c r="F100" s="54">
        <v>500</v>
      </c>
      <c r="G100" s="54">
        <v>550</v>
      </c>
      <c r="H100" s="54">
        <v>600</v>
      </c>
      <c r="I100" s="27">
        <f t="shared" si="15"/>
        <v>550</v>
      </c>
      <c r="J100" s="28">
        <f t="shared" si="16"/>
        <v>61.237243569579455</v>
      </c>
      <c r="K100" s="28">
        <f t="shared" si="17"/>
        <v>11.13</v>
      </c>
      <c r="L100" s="27">
        <f t="shared" si="18"/>
        <v>550</v>
      </c>
      <c r="M100" s="55">
        <f t="shared" si="19"/>
        <v>500</v>
      </c>
      <c r="N100" s="55">
        <f t="shared" si="20"/>
        <v>550</v>
      </c>
      <c r="O100" s="55">
        <f t="shared" si="21"/>
        <v>600</v>
      </c>
    </row>
    <row r="101" spans="1:15" ht="35.25" customHeight="1">
      <c r="A101" s="31">
        <v>85</v>
      </c>
      <c r="B101" s="33">
        <v>3</v>
      </c>
      <c r="C101" s="42" t="s">
        <v>117</v>
      </c>
      <c r="D101" s="25">
        <v>1</v>
      </c>
      <c r="E101" s="25" t="s">
        <v>290</v>
      </c>
      <c r="F101" s="54">
        <v>1278</v>
      </c>
      <c r="G101" s="54">
        <v>1405</v>
      </c>
      <c r="H101" s="54">
        <v>1533</v>
      </c>
      <c r="I101" s="27">
        <f t="shared" si="15"/>
        <v>1405.33</v>
      </c>
      <c r="J101" s="28">
        <f t="shared" si="16"/>
        <v>156.08604117601288</v>
      </c>
      <c r="K101" s="28">
        <f t="shared" si="17"/>
        <v>11.11</v>
      </c>
      <c r="L101" s="27">
        <f t="shared" si="18"/>
        <v>1405.33</v>
      </c>
      <c r="M101" s="55">
        <f t="shared" si="19"/>
        <v>1278</v>
      </c>
      <c r="N101" s="55">
        <f t="shared" si="20"/>
        <v>1405</v>
      </c>
      <c r="O101" s="55">
        <f t="shared" si="21"/>
        <v>1533</v>
      </c>
    </row>
    <row r="102" spans="1:15" ht="35.25" customHeight="1">
      <c r="A102" s="31">
        <v>86</v>
      </c>
      <c r="B102" s="33">
        <v>3</v>
      </c>
      <c r="C102" s="42" t="s">
        <v>118</v>
      </c>
      <c r="D102" s="25">
        <v>1</v>
      </c>
      <c r="E102" s="25" t="s">
        <v>290</v>
      </c>
      <c r="F102" s="54">
        <v>389</v>
      </c>
      <c r="G102" s="54">
        <v>428</v>
      </c>
      <c r="H102" s="54">
        <v>467</v>
      </c>
      <c r="I102" s="27">
        <f t="shared" si="15"/>
        <v>428</v>
      </c>
      <c r="J102" s="28">
        <f t="shared" si="16"/>
        <v>47.765049984271975</v>
      </c>
      <c r="K102" s="28">
        <f t="shared" si="17"/>
        <v>11.16</v>
      </c>
      <c r="L102" s="27">
        <f t="shared" si="18"/>
        <v>428</v>
      </c>
      <c r="M102" s="55">
        <f t="shared" si="19"/>
        <v>389</v>
      </c>
      <c r="N102" s="55">
        <f t="shared" si="20"/>
        <v>428</v>
      </c>
      <c r="O102" s="55">
        <f t="shared" si="21"/>
        <v>467</v>
      </c>
    </row>
    <row r="103" spans="1:15" ht="35.25" customHeight="1">
      <c r="A103" s="31">
        <v>87</v>
      </c>
      <c r="B103" s="33">
        <v>3</v>
      </c>
      <c r="C103" s="42" t="s">
        <v>119</v>
      </c>
      <c r="D103" s="25">
        <v>1</v>
      </c>
      <c r="E103" s="25" t="s">
        <v>290</v>
      </c>
      <c r="F103" s="54">
        <v>500</v>
      </c>
      <c r="G103" s="54">
        <v>550</v>
      </c>
      <c r="H103" s="54">
        <v>600</v>
      </c>
      <c r="I103" s="27">
        <f t="shared" si="15"/>
        <v>550</v>
      </c>
      <c r="J103" s="28">
        <f t="shared" si="16"/>
        <v>61.237243569579455</v>
      </c>
      <c r="K103" s="28">
        <f t="shared" si="17"/>
        <v>11.13</v>
      </c>
      <c r="L103" s="27">
        <f t="shared" si="18"/>
        <v>550</v>
      </c>
      <c r="M103" s="55">
        <f t="shared" si="19"/>
        <v>500</v>
      </c>
      <c r="N103" s="55">
        <f t="shared" si="20"/>
        <v>550</v>
      </c>
      <c r="O103" s="55">
        <f t="shared" si="21"/>
        <v>600</v>
      </c>
    </row>
    <row r="104" spans="1:15" ht="35.25" customHeight="1">
      <c r="A104" s="31">
        <v>88</v>
      </c>
      <c r="B104" s="33">
        <v>3</v>
      </c>
      <c r="C104" s="42" t="s">
        <v>120</v>
      </c>
      <c r="D104" s="25">
        <v>1</v>
      </c>
      <c r="E104" s="25" t="s">
        <v>290</v>
      </c>
      <c r="F104" s="54">
        <v>389</v>
      </c>
      <c r="G104" s="54">
        <v>428</v>
      </c>
      <c r="H104" s="54">
        <v>467</v>
      </c>
      <c r="I104" s="27">
        <f t="shared" si="15"/>
        <v>428</v>
      </c>
      <c r="J104" s="28">
        <f t="shared" si="16"/>
        <v>47.765049984271975</v>
      </c>
      <c r="K104" s="28">
        <f t="shared" si="17"/>
        <v>11.16</v>
      </c>
      <c r="L104" s="27">
        <f t="shared" si="18"/>
        <v>428</v>
      </c>
      <c r="M104" s="55">
        <f t="shared" si="19"/>
        <v>389</v>
      </c>
      <c r="N104" s="55">
        <f t="shared" si="20"/>
        <v>428</v>
      </c>
      <c r="O104" s="55">
        <f t="shared" si="21"/>
        <v>467</v>
      </c>
    </row>
    <row r="105" spans="1:15" ht="35.25" customHeight="1">
      <c r="A105" s="31">
        <v>89</v>
      </c>
      <c r="B105" s="33">
        <v>3</v>
      </c>
      <c r="C105" s="42" t="s">
        <v>121</v>
      </c>
      <c r="D105" s="25">
        <v>1</v>
      </c>
      <c r="E105" s="25" t="s">
        <v>290</v>
      </c>
      <c r="F105" s="54">
        <v>167</v>
      </c>
      <c r="G105" s="54">
        <v>183</v>
      </c>
      <c r="H105" s="54">
        <v>200</v>
      </c>
      <c r="I105" s="27">
        <f t="shared" si="15"/>
        <v>183.33</v>
      </c>
      <c r="J105" s="28">
        <f t="shared" si="16"/>
        <v>20.142548249911187</v>
      </c>
      <c r="K105" s="28">
        <f t="shared" si="17"/>
        <v>10.99</v>
      </c>
      <c r="L105" s="27">
        <f t="shared" si="18"/>
        <v>183.33</v>
      </c>
      <c r="M105" s="55">
        <f t="shared" si="19"/>
        <v>167</v>
      </c>
      <c r="N105" s="55">
        <f t="shared" si="20"/>
        <v>183</v>
      </c>
      <c r="O105" s="55">
        <f t="shared" si="21"/>
        <v>200</v>
      </c>
    </row>
    <row r="106" spans="1:15" ht="35.25" customHeight="1">
      <c r="A106" s="31">
        <v>90</v>
      </c>
      <c r="B106" s="33">
        <v>3</v>
      </c>
      <c r="C106" s="42" t="s">
        <v>122</v>
      </c>
      <c r="D106" s="25">
        <v>1</v>
      </c>
      <c r="E106" s="25" t="s">
        <v>290</v>
      </c>
      <c r="F106" s="54">
        <v>278</v>
      </c>
      <c r="G106" s="54">
        <v>306</v>
      </c>
      <c r="H106" s="54">
        <v>333</v>
      </c>
      <c r="I106" s="27">
        <f t="shared" si="15"/>
        <v>305.67</v>
      </c>
      <c r="J106" s="28">
        <f t="shared" si="16"/>
        <v>33.752070306871552</v>
      </c>
      <c r="K106" s="28">
        <f t="shared" si="17"/>
        <v>11.04</v>
      </c>
      <c r="L106" s="27">
        <f t="shared" si="18"/>
        <v>305.67</v>
      </c>
      <c r="M106" s="55">
        <f t="shared" si="19"/>
        <v>278</v>
      </c>
      <c r="N106" s="55">
        <f t="shared" si="20"/>
        <v>306</v>
      </c>
      <c r="O106" s="55">
        <f t="shared" si="21"/>
        <v>333</v>
      </c>
    </row>
    <row r="107" spans="1:15" ht="35.25" customHeight="1">
      <c r="A107" s="31">
        <v>91</v>
      </c>
      <c r="B107" s="33">
        <v>3</v>
      </c>
      <c r="C107" s="42" t="s">
        <v>123</v>
      </c>
      <c r="D107" s="25">
        <v>1</v>
      </c>
      <c r="E107" s="25" t="s">
        <v>290</v>
      </c>
      <c r="F107" s="54">
        <v>944</v>
      </c>
      <c r="G107" s="54">
        <v>1039</v>
      </c>
      <c r="H107" s="54">
        <v>1133</v>
      </c>
      <c r="I107" s="27">
        <f t="shared" si="15"/>
        <v>1038.67</v>
      </c>
      <c r="J107" s="28">
        <f t="shared" si="16"/>
        <v>115.80842909736754</v>
      </c>
      <c r="K107" s="28">
        <f t="shared" si="17"/>
        <v>11.15</v>
      </c>
      <c r="L107" s="27">
        <f t="shared" si="18"/>
        <v>1038.67</v>
      </c>
      <c r="M107" s="55">
        <f t="shared" si="19"/>
        <v>944</v>
      </c>
      <c r="N107" s="55">
        <f t="shared" si="20"/>
        <v>1039</v>
      </c>
      <c r="O107" s="55">
        <f t="shared" si="21"/>
        <v>1133</v>
      </c>
    </row>
    <row r="108" spans="1:15" ht="35.25" customHeight="1">
      <c r="A108" s="31">
        <v>92</v>
      </c>
      <c r="B108" s="33">
        <v>3</v>
      </c>
      <c r="C108" s="42" t="s">
        <v>124</v>
      </c>
      <c r="D108" s="25">
        <v>1</v>
      </c>
      <c r="E108" s="25" t="s">
        <v>290</v>
      </c>
      <c r="F108" s="54">
        <v>3889</v>
      </c>
      <c r="G108" s="54">
        <v>4277</v>
      </c>
      <c r="H108" s="54">
        <v>4666</v>
      </c>
      <c r="I108" s="27">
        <f t="shared" si="15"/>
        <v>4277.33</v>
      </c>
      <c r="J108" s="28">
        <f t="shared" si="16"/>
        <v>475.74413527651603</v>
      </c>
      <c r="K108" s="28">
        <f t="shared" si="17"/>
        <v>11.12</v>
      </c>
      <c r="L108" s="27">
        <f t="shared" si="18"/>
        <v>4277.33</v>
      </c>
      <c r="M108" s="55">
        <f t="shared" si="19"/>
        <v>3889</v>
      </c>
      <c r="N108" s="55">
        <f t="shared" si="20"/>
        <v>4277</v>
      </c>
      <c r="O108" s="55">
        <f t="shared" si="21"/>
        <v>4666</v>
      </c>
    </row>
    <row r="109" spans="1:15" ht="35.25" customHeight="1">
      <c r="A109" s="31">
        <v>93</v>
      </c>
      <c r="B109" s="33">
        <v>3</v>
      </c>
      <c r="C109" s="42" t="s">
        <v>125</v>
      </c>
      <c r="D109" s="25">
        <v>1</v>
      </c>
      <c r="E109" s="25" t="s">
        <v>290</v>
      </c>
      <c r="F109" s="54">
        <v>722</v>
      </c>
      <c r="G109" s="54">
        <v>794</v>
      </c>
      <c r="H109" s="54">
        <v>867</v>
      </c>
      <c r="I109" s="27">
        <f t="shared" si="15"/>
        <v>794.33</v>
      </c>
      <c r="J109" s="28">
        <f t="shared" si="16"/>
        <v>88.725431810727216</v>
      </c>
      <c r="K109" s="28">
        <f t="shared" si="17"/>
        <v>11.17</v>
      </c>
      <c r="L109" s="27">
        <f t="shared" si="18"/>
        <v>794.33</v>
      </c>
      <c r="M109" s="55">
        <f t="shared" si="19"/>
        <v>722</v>
      </c>
      <c r="N109" s="55">
        <f t="shared" si="20"/>
        <v>794</v>
      </c>
      <c r="O109" s="55">
        <f t="shared" si="21"/>
        <v>867</v>
      </c>
    </row>
    <row r="110" spans="1:15" ht="35.25" customHeight="1">
      <c r="A110" s="31">
        <v>94</v>
      </c>
      <c r="B110" s="33">
        <v>3</v>
      </c>
      <c r="C110" s="42" t="s">
        <v>126</v>
      </c>
      <c r="D110" s="25">
        <v>1</v>
      </c>
      <c r="E110" s="25" t="s">
        <v>290</v>
      </c>
      <c r="F110" s="54">
        <v>222</v>
      </c>
      <c r="G110" s="54">
        <v>244</v>
      </c>
      <c r="H110" s="54">
        <v>267</v>
      </c>
      <c r="I110" s="27">
        <f t="shared" si="15"/>
        <v>244.33</v>
      </c>
      <c r="J110" s="28">
        <f t="shared" si="16"/>
        <v>27.490039105101328</v>
      </c>
      <c r="K110" s="28">
        <f t="shared" si="17"/>
        <v>11.25</v>
      </c>
      <c r="L110" s="27">
        <f t="shared" si="18"/>
        <v>244.33</v>
      </c>
      <c r="M110" s="55">
        <f t="shared" si="19"/>
        <v>222</v>
      </c>
      <c r="N110" s="55">
        <f t="shared" si="20"/>
        <v>244</v>
      </c>
      <c r="O110" s="55">
        <f t="shared" si="21"/>
        <v>267</v>
      </c>
    </row>
    <row r="111" spans="1:15" ht="35.25" customHeight="1">
      <c r="A111" s="31">
        <v>95</v>
      </c>
      <c r="B111" s="33">
        <v>3</v>
      </c>
      <c r="C111" s="42" t="s">
        <v>127</v>
      </c>
      <c r="D111" s="25">
        <v>1</v>
      </c>
      <c r="E111" s="25" t="s">
        <v>290</v>
      </c>
      <c r="F111" s="54">
        <v>56</v>
      </c>
      <c r="G111" s="54">
        <v>61</v>
      </c>
      <c r="H111" s="54">
        <v>67</v>
      </c>
      <c r="I111" s="27">
        <f t="shared" si="15"/>
        <v>61.33</v>
      </c>
      <c r="J111" s="28">
        <f t="shared" si="16"/>
        <v>6.6777428821421383</v>
      </c>
      <c r="K111" s="28">
        <f t="shared" si="17"/>
        <v>10.89</v>
      </c>
      <c r="L111" s="27">
        <f t="shared" si="18"/>
        <v>61.33</v>
      </c>
      <c r="M111" s="55">
        <f t="shared" si="19"/>
        <v>56</v>
      </c>
      <c r="N111" s="55">
        <f t="shared" si="20"/>
        <v>61</v>
      </c>
      <c r="O111" s="55">
        <f t="shared" si="21"/>
        <v>67</v>
      </c>
    </row>
    <row r="112" spans="1:15" ht="35.25" customHeight="1">
      <c r="A112" s="31">
        <v>96</v>
      </c>
      <c r="B112" s="33">
        <v>3</v>
      </c>
      <c r="C112" s="42" t="s">
        <v>128</v>
      </c>
      <c r="D112" s="25">
        <v>1</v>
      </c>
      <c r="E112" s="25" t="s">
        <v>290</v>
      </c>
      <c r="F112" s="54">
        <v>200</v>
      </c>
      <c r="G112" s="54">
        <v>220</v>
      </c>
      <c r="H112" s="54">
        <v>240</v>
      </c>
      <c r="I112" s="27">
        <f t="shared" si="15"/>
        <v>220</v>
      </c>
      <c r="J112" s="28">
        <f t="shared" si="16"/>
        <v>24.494897427831781</v>
      </c>
      <c r="K112" s="28">
        <f t="shared" si="17"/>
        <v>11.13</v>
      </c>
      <c r="L112" s="27">
        <f t="shared" si="18"/>
        <v>220</v>
      </c>
      <c r="M112" s="55">
        <f t="shared" si="19"/>
        <v>200</v>
      </c>
      <c r="N112" s="55">
        <f t="shared" si="20"/>
        <v>220</v>
      </c>
      <c r="O112" s="55">
        <f t="shared" si="21"/>
        <v>240</v>
      </c>
    </row>
    <row r="113" spans="1:15" ht="35.25" customHeight="1">
      <c r="A113" s="31">
        <v>97</v>
      </c>
      <c r="B113" s="33">
        <v>3</v>
      </c>
      <c r="C113" s="42" t="s">
        <v>129</v>
      </c>
      <c r="D113" s="25">
        <v>1</v>
      </c>
      <c r="E113" s="25" t="s">
        <v>290</v>
      </c>
      <c r="F113" s="54">
        <v>556</v>
      </c>
      <c r="G113" s="54">
        <v>611</v>
      </c>
      <c r="H113" s="54">
        <v>667</v>
      </c>
      <c r="I113" s="27">
        <f t="shared" si="15"/>
        <v>611.33000000000004</v>
      </c>
      <c r="J113" s="28">
        <f t="shared" si="16"/>
        <v>67.905023746406286</v>
      </c>
      <c r="K113" s="28">
        <f t="shared" si="17"/>
        <v>11.11</v>
      </c>
      <c r="L113" s="27">
        <f t="shared" si="18"/>
        <v>611.33000000000004</v>
      </c>
      <c r="M113" s="55">
        <f t="shared" si="19"/>
        <v>556</v>
      </c>
      <c r="N113" s="55">
        <f t="shared" si="20"/>
        <v>611</v>
      </c>
      <c r="O113" s="55">
        <f t="shared" si="21"/>
        <v>667</v>
      </c>
    </row>
    <row r="114" spans="1:15" ht="35.25" customHeight="1">
      <c r="A114" s="31">
        <v>98</v>
      </c>
      <c r="B114" s="33">
        <v>3</v>
      </c>
      <c r="C114" s="42" t="s">
        <v>130</v>
      </c>
      <c r="D114" s="25">
        <v>1</v>
      </c>
      <c r="E114" s="25" t="s">
        <v>290</v>
      </c>
      <c r="F114" s="54">
        <v>556</v>
      </c>
      <c r="G114" s="54">
        <v>611</v>
      </c>
      <c r="H114" s="54">
        <v>667</v>
      </c>
      <c r="I114" s="27">
        <f t="shared" si="15"/>
        <v>611.33000000000004</v>
      </c>
      <c r="J114" s="28">
        <f t="shared" si="16"/>
        <v>67.905023746406286</v>
      </c>
      <c r="K114" s="28">
        <f t="shared" si="17"/>
        <v>11.11</v>
      </c>
      <c r="L114" s="27">
        <f t="shared" si="18"/>
        <v>611.33000000000004</v>
      </c>
      <c r="M114" s="55">
        <f t="shared" si="19"/>
        <v>556</v>
      </c>
      <c r="N114" s="55">
        <f t="shared" si="20"/>
        <v>611</v>
      </c>
      <c r="O114" s="55">
        <f t="shared" si="21"/>
        <v>667</v>
      </c>
    </row>
    <row r="115" spans="1:15" ht="35.25" customHeight="1">
      <c r="A115" s="31">
        <v>99</v>
      </c>
      <c r="B115" s="33">
        <v>3</v>
      </c>
      <c r="C115" s="42" t="s">
        <v>131</v>
      </c>
      <c r="D115" s="25">
        <v>1</v>
      </c>
      <c r="E115" s="25" t="s">
        <v>290</v>
      </c>
      <c r="F115" s="54">
        <v>4277</v>
      </c>
      <c r="G115" s="54">
        <v>4705</v>
      </c>
      <c r="H115" s="54">
        <v>5133</v>
      </c>
      <c r="I115" s="27">
        <f t="shared" si="15"/>
        <v>4705</v>
      </c>
      <c r="J115" s="28">
        <f t="shared" si="16"/>
        <v>524.19080495560013</v>
      </c>
      <c r="K115" s="28">
        <f t="shared" si="17"/>
        <v>11.14</v>
      </c>
      <c r="L115" s="27">
        <f t="shared" si="18"/>
        <v>4705</v>
      </c>
      <c r="M115" s="55">
        <f t="shared" si="19"/>
        <v>4277</v>
      </c>
      <c r="N115" s="55">
        <f t="shared" si="20"/>
        <v>4705</v>
      </c>
      <c r="O115" s="55">
        <f t="shared" si="21"/>
        <v>5133</v>
      </c>
    </row>
    <row r="116" spans="1:15" ht="35.25" customHeight="1">
      <c r="A116" s="31">
        <v>100</v>
      </c>
      <c r="B116" s="33">
        <v>3</v>
      </c>
      <c r="C116" s="42" t="s">
        <v>132</v>
      </c>
      <c r="D116" s="25">
        <v>1</v>
      </c>
      <c r="E116" s="25" t="s">
        <v>290</v>
      </c>
      <c r="F116" s="54">
        <v>4277</v>
      </c>
      <c r="G116" s="54">
        <v>4705</v>
      </c>
      <c r="H116" s="54">
        <v>5133</v>
      </c>
      <c r="I116" s="27">
        <f t="shared" si="15"/>
        <v>4705</v>
      </c>
      <c r="J116" s="28">
        <f t="shared" si="16"/>
        <v>524.19080495560013</v>
      </c>
      <c r="K116" s="28">
        <f t="shared" si="17"/>
        <v>11.14</v>
      </c>
      <c r="L116" s="27">
        <f t="shared" si="18"/>
        <v>4705</v>
      </c>
      <c r="M116" s="55">
        <f t="shared" si="19"/>
        <v>4277</v>
      </c>
      <c r="N116" s="55">
        <f t="shared" si="20"/>
        <v>4705</v>
      </c>
      <c r="O116" s="55">
        <f t="shared" si="21"/>
        <v>5133</v>
      </c>
    </row>
    <row r="117" spans="1:15" ht="35.25" customHeight="1">
      <c r="A117" s="31">
        <v>101</v>
      </c>
      <c r="B117" s="33">
        <v>3</v>
      </c>
      <c r="C117" s="42" t="s">
        <v>133</v>
      </c>
      <c r="D117" s="25">
        <v>1</v>
      </c>
      <c r="E117" s="25" t="s">
        <v>290</v>
      </c>
      <c r="F117" s="54">
        <v>4277</v>
      </c>
      <c r="G117" s="54">
        <v>4705</v>
      </c>
      <c r="H117" s="54">
        <v>5133</v>
      </c>
      <c r="I117" s="27">
        <f t="shared" si="15"/>
        <v>4705</v>
      </c>
      <c r="J117" s="28">
        <f t="shared" si="16"/>
        <v>524.19080495560013</v>
      </c>
      <c r="K117" s="28">
        <f t="shared" si="17"/>
        <v>11.14</v>
      </c>
      <c r="L117" s="27">
        <f t="shared" si="18"/>
        <v>4705</v>
      </c>
      <c r="M117" s="55">
        <f t="shared" si="19"/>
        <v>4277</v>
      </c>
      <c r="N117" s="55">
        <f t="shared" si="20"/>
        <v>4705</v>
      </c>
      <c r="O117" s="55">
        <f t="shared" si="21"/>
        <v>5133</v>
      </c>
    </row>
    <row r="118" spans="1:15" ht="35.25" customHeight="1">
      <c r="A118" s="31">
        <v>102</v>
      </c>
      <c r="B118" s="33">
        <v>3</v>
      </c>
      <c r="C118" s="42" t="s">
        <v>134</v>
      </c>
      <c r="D118" s="25">
        <v>1</v>
      </c>
      <c r="E118" s="25" t="s">
        <v>290</v>
      </c>
      <c r="F118" s="54">
        <v>222</v>
      </c>
      <c r="G118" s="54">
        <v>244</v>
      </c>
      <c r="H118" s="54">
        <v>267</v>
      </c>
      <c r="I118" s="27">
        <f t="shared" si="15"/>
        <v>244.33</v>
      </c>
      <c r="J118" s="28">
        <f t="shared" si="16"/>
        <v>27.490039105101328</v>
      </c>
      <c r="K118" s="28">
        <f t="shared" si="17"/>
        <v>11.25</v>
      </c>
      <c r="L118" s="27">
        <f t="shared" si="18"/>
        <v>244.33</v>
      </c>
      <c r="M118" s="55">
        <f t="shared" si="19"/>
        <v>222</v>
      </c>
      <c r="N118" s="55">
        <f t="shared" si="20"/>
        <v>244</v>
      </c>
      <c r="O118" s="55">
        <f t="shared" si="21"/>
        <v>267</v>
      </c>
    </row>
    <row r="119" spans="1:15" ht="35.25" customHeight="1">
      <c r="A119" s="31">
        <v>103</v>
      </c>
      <c r="B119" s="33">
        <v>3</v>
      </c>
      <c r="C119" s="42" t="s">
        <v>135</v>
      </c>
      <c r="D119" s="25">
        <v>1</v>
      </c>
      <c r="E119" s="25" t="s">
        <v>291</v>
      </c>
      <c r="F119" s="54">
        <v>611</v>
      </c>
      <c r="G119" s="54">
        <v>672</v>
      </c>
      <c r="H119" s="54">
        <v>733</v>
      </c>
      <c r="I119" s="27">
        <f t="shared" si="15"/>
        <v>672</v>
      </c>
      <c r="J119" s="28">
        <f t="shared" si="16"/>
        <v>74.709437154886928</v>
      </c>
      <c r="K119" s="28">
        <f t="shared" si="17"/>
        <v>11.12</v>
      </c>
      <c r="L119" s="27">
        <f t="shared" si="18"/>
        <v>672</v>
      </c>
      <c r="M119" s="55">
        <f t="shared" si="19"/>
        <v>611</v>
      </c>
      <c r="N119" s="55">
        <f t="shared" si="20"/>
        <v>672</v>
      </c>
      <c r="O119" s="55">
        <f t="shared" si="21"/>
        <v>733</v>
      </c>
    </row>
    <row r="120" spans="1:15" ht="35.25" customHeight="1">
      <c r="A120" s="31">
        <v>104</v>
      </c>
      <c r="B120" s="33">
        <v>3</v>
      </c>
      <c r="C120" s="42" t="s">
        <v>136</v>
      </c>
      <c r="D120" s="25">
        <v>1</v>
      </c>
      <c r="E120" s="25" t="s">
        <v>291</v>
      </c>
      <c r="F120" s="54">
        <v>722</v>
      </c>
      <c r="G120" s="54">
        <v>794</v>
      </c>
      <c r="H120" s="54">
        <v>867</v>
      </c>
      <c r="I120" s="27">
        <f t="shared" si="15"/>
        <v>794.33</v>
      </c>
      <c r="J120" s="28">
        <f t="shared" si="16"/>
        <v>88.725431810727216</v>
      </c>
      <c r="K120" s="28">
        <f t="shared" si="17"/>
        <v>11.17</v>
      </c>
      <c r="L120" s="27">
        <f t="shared" si="18"/>
        <v>794.33</v>
      </c>
      <c r="M120" s="55">
        <f t="shared" si="19"/>
        <v>722</v>
      </c>
      <c r="N120" s="55">
        <f t="shared" si="20"/>
        <v>794</v>
      </c>
      <c r="O120" s="55">
        <f t="shared" si="21"/>
        <v>867</v>
      </c>
    </row>
    <row r="121" spans="1:15" ht="35.25" customHeight="1">
      <c r="A121" s="31">
        <v>105</v>
      </c>
      <c r="B121" s="33">
        <v>3</v>
      </c>
      <c r="C121" s="42" t="s">
        <v>137</v>
      </c>
      <c r="D121" s="25">
        <v>1</v>
      </c>
      <c r="E121" s="25" t="s">
        <v>290</v>
      </c>
      <c r="F121" s="54">
        <v>2778</v>
      </c>
      <c r="G121" s="54">
        <v>3055</v>
      </c>
      <c r="H121" s="54">
        <v>3333</v>
      </c>
      <c r="I121" s="27">
        <f t="shared" si="15"/>
        <v>3055.33</v>
      </c>
      <c r="J121" s="28">
        <f t="shared" si="16"/>
        <v>339.79751654477991</v>
      </c>
      <c r="K121" s="28">
        <f t="shared" si="17"/>
        <v>11.12</v>
      </c>
      <c r="L121" s="27">
        <f t="shared" si="18"/>
        <v>3055.33</v>
      </c>
      <c r="M121" s="55">
        <f t="shared" si="19"/>
        <v>2778</v>
      </c>
      <c r="N121" s="55">
        <f t="shared" si="20"/>
        <v>3055</v>
      </c>
      <c r="O121" s="55">
        <f t="shared" si="21"/>
        <v>3333</v>
      </c>
    </row>
    <row r="122" spans="1:15" ht="35.25" customHeight="1">
      <c r="A122" s="31">
        <v>106</v>
      </c>
      <c r="B122" s="33">
        <v>3</v>
      </c>
      <c r="C122" s="42" t="s">
        <v>138</v>
      </c>
      <c r="D122" s="25">
        <v>1</v>
      </c>
      <c r="E122" s="25" t="s">
        <v>290</v>
      </c>
      <c r="F122" s="54">
        <v>556</v>
      </c>
      <c r="G122" s="54">
        <v>611</v>
      </c>
      <c r="H122" s="54">
        <v>667</v>
      </c>
      <c r="I122" s="27">
        <f t="shared" si="15"/>
        <v>611.33000000000004</v>
      </c>
      <c r="J122" s="28">
        <f t="shared" si="16"/>
        <v>67.905023746406286</v>
      </c>
      <c r="K122" s="28">
        <f t="shared" si="17"/>
        <v>11.11</v>
      </c>
      <c r="L122" s="27">
        <f t="shared" si="18"/>
        <v>611.33000000000004</v>
      </c>
      <c r="M122" s="55">
        <f t="shared" si="19"/>
        <v>556</v>
      </c>
      <c r="N122" s="55">
        <f t="shared" si="20"/>
        <v>611</v>
      </c>
      <c r="O122" s="55">
        <f t="shared" si="21"/>
        <v>667</v>
      </c>
    </row>
    <row r="123" spans="1:15" ht="35.25" customHeight="1">
      <c r="A123" s="31">
        <v>107</v>
      </c>
      <c r="B123" s="33">
        <v>3</v>
      </c>
      <c r="C123" s="42" t="s">
        <v>139</v>
      </c>
      <c r="D123" s="25">
        <v>1</v>
      </c>
      <c r="E123" s="25" t="s">
        <v>290</v>
      </c>
      <c r="F123" s="54">
        <v>778</v>
      </c>
      <c r="G123" s="54">
        <v>855</v>
      </c>
      <c r="H123" s="54">
        <v>933</v>
      </c>
      <c r="I123" s="27">
        <f t="shared" si="15"/>
        <v>855.33</v>
      </c>
      <c r="J123" s="28">
        <f t="shared" si="16"/>
        <v>94.849102526065067</v>
      </c>
      <c r="K123" s="28">
        <f t="shared" si="17"/>
        <v>11.09</v>
      </c>
      <c r="L123" s="27">
        <f t="shared" si="18"/>
        <v>855.33</v>
      </c>
      <c r="M123" s="55">
        <f t="shared" si="19"/>
        <v>778</v>
      </c>
      <c r="N123" s="55">
        <f t="shared" si="20"/>
        <v>855</v>
      </c>
      <c r="O123" s="55">
        <f t="shared" si="21"/>
        <v>933</v>
      </c>
    </row>
    <row r="124" spans="1:15" ht="35.25" customHeight="1">
      <c r="A124" s="31">
        <v>108</v>
      </c>
      <c r="B124" s="33">
        <v>3</v>
      </c>
      <c r="C124" s="42" t="s">
        <v>140</v>
      </c>
      <c r="D124" s="25">
        <v>1</v>
      </c>
      <c r="E124" s="25" t="s">
        <v>290</v>
      </c>
      <c r="F124" s="54">
        <v>22</v>
      </c>
      <c r="G124" s="54">
        <v>24</v>
      </c>
      <c r="H124" s="54">
        <v>27</v>
      </c>
      <c r="I124" s="27">
        <f t="shared" si="15"/>
        <v>24.33</v>
      </c>
      <c r="J124" s="28">
        <f t="shared" si="16"/>
        <v>3.0169935366188629</v>
      </c>
      <c r="K124" s="28">
        <f t="shared" si="17"/>
        <v>12.4</v>
      </c>
      <c r="L124" s="27">
        <f t="shared" si="18"/>
        <v>24.33</v>
      </c>
      <c r="M124" s="55">
        <f t="shared" si="19"/>
        <v>22</v>
      </c>
      <c r="N124" s="55">
        <f t="shared" si="20"/>
        <v>24</v>
      </c>
      <c r="O124" s="55">
        <f t="shared" si="21"/>
        <v>27</v>
      </c>
    </row>
    <row r="125" spans="1:15" ht="35.25" customHeight="1">
      <c r="A125" s="31">
        <v>109</v>
      </c>
      <c r="B125" s="33">
        <v>3</v>
      </c>
      <c r="C125" s="42" t="s">
        <v>141</v>
      </c>
      <c r="D125" s="25">
        <v>1</v>
      </c>
      <c r="E125" s="25" t="s">
        <v>290</v>
      </c>
      <c r="F125" s="54">
        <v>22</v>
      </c>
      <c r="G125" s="54">
        <v>24</v>
      </c>
      <c r="H125" s="54">
        <v>27</v>
      </c>
      <c r="I125" s="27">
        <f t="shared" si="15"/>
        <v>24.33</v>
      </c>
      <c r="J125" s="28">
        <f t="shared" si="16"/>
        <v>3.0169935366188629</v>
      </c>
      <c r="K125" s="28">
        <f t="shared" si="17"/>
        <v>12.4</v>
      </c>
      <c r="L125" s="27">
        <f t="shared" si="18"/>
        <v>24.33</v>
      </c>
      <c r="M125" s="55">
        <f t="shared" si="19"/>
        <v>22</v>
      </c>
      <c r="N125" s="55">
        <f t="shared" si="20"/>
        <v>24</v>
      </c>
      <c r="O125" s="55">
        <f t="shared" si="21"/>
        <v>27</v>
      </c>
    </row>
    <row r="126" spans="1:15" ht="35.25" customHeight="1">
      <c r="A126" s="31">
        <v>110</v>
      </c>
      <c r="B126" s="33">
        <v>3</v>
      </c>
      <c r="C126" s="42" t="s">
        <v>142</v>
      </c>
      <c r="D126" s="25">
        <v>1</v>
      </c>
      <c r="E126" s="25" t="s">
        <v>290</v>
      </c>
      <c r="F126" s="54">
        <v>167</v>
      </c>
      <c r="G126" s="54">
        <v>183</v>
      </c>
      <c r="H126" s="54">
        <v>200</v>
      </c>
      <c r="I126" s="27">
        <f t="shared" si="15"/>
        <v>183.33</v>
      </c>
      <c r="J126" s="28">
        <f t="shared" si="16"/>
        <v>20.142548249911187</v>
      </c>
      <c r="K126" s="28">
        <f t="shared" si="17"/>
        <v>10.99</v>
      </c>
      <c r="L126" s="27">
        <f t="shared" si="18"/>
        <v>183.33</v>
      </c>
      <c r="M126" s="55">
        <f t="shared" si="19"/>
        <v>167</v>
      </c>
      <c r="N126" s="55">
        <f t="shared" si="20"/>
        <v>183</v>
      </c>
      <c r="O126" s="55">
        <f t="shared" si="21"/>
        <v>200</v>
      </c>
    </row>
    <row r="127" spans="1:15" ht="35.25" customHeight="1">
      <c r="A127" s="31">
        <v>111</v>
      </c>
      <c r="B127" s="33">
        <v>3</v>
      </c>
      <c r="C127" s="42" t="s">
        <v>143</v>
      </c>
      <c r="D127" s="25">
        <v>1</v>
      </c>
      <c r="E127" s="25" t="s">
        <v>290</v>
      </c>
      <c r="F127" s="54">
        <v>22</v>
      </c>
      <c r="G127" s="54">
        <v>24</v>
      </c>
      <c r="H127" s="54">
        <v>27</v>
      </c>
      <c r="I127" s="27">
        <f t="shared" si="15"/>
        <v>24.33</v>
      </c>
      <c r="J127" s="28">
        <f t="shared" si="16"/>
        <v>3.0169935366188629</v>
      </c>
      <c r="K127" s="28">
        <f t="shared" si="17"/>
        <v>12.4</v>
      </c>
      <c r="L127" s="27">
        <f t="shared" si="18"/>
        <v>24.33</v>
      </c>
      <c r="M127" s="55">
        <f t="shared" si="19"/>
        <v>22</v>
      </c>
      <c r="N127" s="55">
        <f t="shared" si="20"/>
        <v>24</v>
      </c>
      <c r="O127" s="55">
        <f t="shared" si="21"/>
        <v>27</v>
      </c>
    </row>
    <row r="128" spans="1:15" ht="35.25" customHeight="1">
      <c r="A128" s="31">
        <v>112</v>
      </c>
      <c r="B128" s="33">
        <v>3</v>
      </c>
      <c r="C128" s="42" t="s">
        <v>144</v>
      </c>
      <c r="D128" s="25">
        <v>1</v>
      </c>
      <c r="E128" s="25" t="s">
        <v>290</v>
      </c>
      <c r="F128" s="54">
        <v>22</v>
      </c>
      <c r="G128" s="54">
        <v>24</v>
      </c>
      <c r="H128" s="54">
        <v>27</v>
      </c>
      <c r="I128" s="27">
        <f t="shared" si="15"/>
        <v>24.33</v>
      </c>
      <c r="J128" s="28">
        <f t="shared" si="16"/>
        <v>3.0169935366188629</v>
      </c>
      <c r="K128" s="28">
        <f t="shared" si="17"/>
        <v>12.4</v>
      </c>
      <c r="L128" s="27">
        <f t="shared" si="18"/>
        <v>24.33</v>
      </c>
      <c r="M128" s="55">
        <f t="shared" si="19"/>
        <v>22</v>
      </c>
      <c r="N128" s="55">
        <f t="shared" si="20"/>
        <v>24</v>
      </c>
      <c r="O128" s="55">
        <f t="shared" si="21"/>
        <v>27</v>
      </c>
    </row>
    <row r="129" spans="1:15" ht="35.25" customHeight="1">
      <c r="A129" s="31">
        <v>113</v>
      </c>
      <c r="B129" s="33">
        <v>3</v>
      </c>
      <c r="C129" s="42" t="s">
        <v>145</v>
      </c>
      <c r="D129" s="25">
        <v>1</v>
      </c>
      <c r="E129" s="25" t="s">
        <v>290</v>
      </c>
      <c r="F129" s="54">
        <v>22</v>
      </c>
      <c r="G129" s="54">
        <v>24</v>
      </c>
      <c r="H129" s="54">
        <v>27</v>
      </c>
      <c r="I129" s="27">
        <f t="shared" si="15"/>
        <v>24.33</v>
      </c>
      <c r="J129" s="28">
        <f t="shared" si="16"/>
        <v>3.0169935366188629</v>
      </c>
      <c r="K129" s="28">
        <f t="shared" si="17"/>
        <v>12.4</v>
      </c>
      <c r="L129" s="27">
        <f t="shared" si="18"/>
        <v>24.33</v>
      </c>
      <c r="M129" s="55">
        <f t="shared" si="19"/>
        <v>22</v>
      </c>
      <c r="N129" s="55">
        <f t="shared" si="20"/>
        <v>24</v>
      </c>
      <c r="O129" s="55">
        <f t="shared" si="21"/>
        <v>27</v>
      </c>
    </row>
    <row r="130" spans="1:15" ht="35.25" customHeight="1">
      <c r="A130" s="31">
        <v>114</v>
      </c>
      <c r="B130" s="33">
        <v>3</v>
      </c>
      <c r="C130" s="42" t="s">
        <v>146</v>
      </c>
      <c r="D130" s="25">
        <v>1</v>
      </c>
      <c r="E130" s="25" t="s">
        <v>290</v>
      </c>
      <c r="F130" s="54">
        <v>1222</v>
      </c>
      <c r="G130" s="54">
        <v>1344</v>
      </c>
      <c r="H130" s="54">
        <v>1467</v>
      </c>
      <c r="I130" s="27">
        <f t="shared" si="15"/>
        <v>1344.33</v>
      </c>
      <c r="J130" s="28">
        <f t="shared" si="16"/>
        <v>149.96233610476995</v>
      </c>
      <c r="K130" s="28">
        <f t="shared" si="17"/>
        <v>11.16</v>
      </c>
      <c r="L130" s="27">
        <f t="shared" si="18"/>
        <v>1344.33</v>
      </c>
      <c r="M130" s="55">
        <f t="shared" si="19"/>
        <v>1222</v>
      </c>
      <c r="N130" s="55">
        <f t="shared" si="20"/>
        <v>1344</v>
      </c>
      <c r="O130" s="55">
        <f t="shared" si="21"/>
        <v>1467</v>
      </c>
    </row>
    <row r="131" spans="1:15" ht="35.25" customHeight="1">
      <c r="A131" s="31">
        <v>115</v>
      </c>
      <c r="B131" s="33">
        <v>3</v>
      </c>
      <c r="C131" s="42" t="s">
        <v>239</v>
      </c>
      <c r="D131" s="25">
        <v>1</v>
      </c>
      <c r="E131" s="25" t="s">
        <v>290</v>
      </c>
      <c r="F131" s="54">
        <v>0</v>
      </c>
      <c r="G131" s="54">
        <v>0</v>
      </c>
      <c r="H131" s="54">
        <v>0</v>
      </c>
      <c r="I131" s="27"/>
      <c r="J131" s="28"/>
      <c r="K131" s="28"/>
      <c r="L131" s="27"/>
      <c r="M131" s="55">
        <f t="shared" si="19"/>
        <v>0</v>
      </c>
      <c r="N131" s="55">
        <f t="shared" si="20"/>
        <v>0</v>
      </c>
      <c r="O131" s="55">
        <f t="shared" si="21"/>
        <v>0</v>
      </c>
    </row>
    <row r="132" spans="1:15" ht="35.25" customHeight="1">
      <c r="A132" s="31">
        <v>116</v>
      </c>
      <c r="B132" s="33">
        <v>3</v>
      </c>
      <c r="C132" s="42" t="s">
        <v>147</v>
      </c>
      <c r="D132" s="25">
        <v>1</v>
      </c>
      <c r="E132" s="25" t="s">
        <v>290</v>
      </c>
      <c r="F132" s="54">
        <v>111</v>
      </c>
      <c r="G132" s="54">
        <v>122</v>
      </c>
      <c r="H132" s="54">
        <v>133</v>
      </c>
      <c r="I132" s="27">
        <f t="shared" si="15"/>
        <v>122</v>
      </c>
      <c r="J132" s="28">
        <f t="shared" si="16"/>
        <v>13.47219358530748</v>
      </c>
      <c r="K132" s="28">
        <f t="shared" si="17"/>
        <v>11.04</v>
      </c>
      <c r="L132" s="27">
        <f t="shared" si="18"/>
        <v>122</v>
      </c>
      <c r="M132" s="55">
        <f t="shared" si="19"/>
        <v>111</v>
      </c>
      <c r="N132" s="55">
        <f t="shared" si="20"/>
        <v>122</v>
      </c>
      <c r="O132" s="55">
        <f t="shared" si="21"/>
        <v>133</v>
      </c>
    </row>
    <row r="133" spans="1:15" ht="35.25" customHeight="1">
      <c r="A133" s="31">
        <v>117</v>
      </c>
      <c r="B133" s="33">
        <v>3</v>
      </c>
      <c r="C133" s="42" t="s">
        <v>148</v>
      </c>
      <c r="D133" s="25">
        <v>1</v>
      </c>
      <c r="E133" s="25" t="s">
        <v>290</v>
      </c>
      <c r="F133" s="54">
        <v>333</v>
      </c>
      <c r="G133" s="54">
        <v>367</v>
      </c>
      <c r="H133" s="54">
        <v>400</v>
      </c>
      <c r="I133" s="27">
        <f t="shared" si="15"/>
        <v>366.67</v>
      </c>
      <c r="J133" s="28">
        <f t="shared" si="16"/>
        <v>41.100149026493817</v>
      </c>
      <c r="K133" s="28">
        <f t="shared" si="17"/>
        <v>11.21</v>
      </c>
      <c r="L133" s="27">
        <f t="shared" si="18"/>
        <v>366.67</v>
      </c>
      <c r="M133" s="55">
        <f t="shared" si="19"/>
        <v>333</v>
      </c>
      <c r="N133" s="55">
        <f t="shared" si="20"/>
        <v>367</v>
      </c>
      <c r="O133" s="55">
        <f t="shared" si="21"/>
        <v>400</v>
      </c>
    </row>
    <row r="134" spans="1:15" ht="35.25" customHeight="1">
      <c r="A134" s="31">
        <v>118</v>
      </c>
      <c r="B134" s="33">
        <v>3</v>
      </c>
      <c r="C134" s="42" t="s">
        <v>149</v>
      </c>
      <c r="D134" s="25">
        <v>1</v>
      </c>
      <c r="E134" s="25" t="s">
        <v>290</v>
      </c>
      <c r="F134" s="54">
        <v>2833</v>
      </c>
      <c r="G134" s="54">
        <v>3116</v>
      </c>
      <c r="H134" s="54">
        <v>3400</v>
      </c>
      <c r="I134" s="27">
        <f t="shared" si="15"/>
        <v>3116.33</v>
      </c>
      <c r="J134" s="28">
        <f t="shared" si="16"/>
        <v>347.1459811808283</v>
      </c>
      <c r="K134" s="28">
        <f t="shared" si="17"/>
        <v>11.14</v>
      </c>
      <c r="L134" s="27">
        <f t="shared" si="18"/>
        <v>3116.33</v>
      </c>
      <c r="M134" s="55">
        <f t="shared" si="19"/>
        <v>2833</v>
      </c>
      <c r="N134" s="55">
        <f t="shared" si="20"/>
        <v>3116</v>
      </c>
      <c r="O134" s="55">
        <f t="shared" si="21"/>
        <v>3400</v>
      </c>
    </row>
    <row r="135" spans="1:15" ht="35.25" customHeight="1">
      <c r="A135" s="31">
        <v>119</v>
      </c>
      <c r="B135" s="33">
        <v>3</v>
      </c>
      <c r="C135" s="42" t="s">
        <v>150</v>
      </c>
      <c r="D135" s="25">
        <v>1</v>
      </c>
      <c r="E135" s="25" t="s">
        <v>290</v>
      </c>
      <c r="F135" s="54">
        <v>9110</v>
      </c>
      <c r="G135" s="54">
        <v>10021</v>
      </c>
      <c r="H135" s="54">
        <v>10932</v>
      </c>
      <c r="I135" s="27">
        <f t="shared" si="15"/>
        <v>10021</v>
      </c>
      <c r="J135" s="28">
        <f t="shared" si="16"/>
        <v>1115.7425778377376</v>
      </c>
      <c r="K135" s="28">
        <f t="shared" si="17"/>
        <v>11.13</v>
      </c>
      <c r="L135" s="27">
        <f t="shared" si="18"/>
        <v>10021</v>
      </c>
      <c r="M135" s="55">
        <f t="shared" si="19"/>
        <v>9110</v>
      </c>
      <c r="N135" s="55">
        <f t="shared" si="20"/>
        <v>10021</v>
      </c>
      <c r="O135" s="55">
        <f t="shared" si="21"/>
        <v>10932</v>
      </c>
    </row>
    <row r="136" spans="1:15" ht="35.25" customHeight="1">
      <c r="A136" s="31">
        <v>120</v>
      </c>
      <c r="B136" s="33">
        <v>3</v>
      </c>
      <c r="C136" s="42" t="s">
        <v>151</v>
      </c>
      <c r="D136" s="25">
        <v>1</v>
      </c>
      <c r="E136" s="25" t="s">
        <v>291</v>
      </c>
      <c r="F136" s="54">
        <v>6444</v>
      </c>
      <c r="G136" s="54">
        <v>7088</v>
      </c>
      <c r="H136" s="54">
        <v>7733</v>
      </c>
      <c r="I136" s="27">
        <f t="shared" si="15"/>
        <v>7088.33</v>
      </c>
      <c r="J136" s="28">
        <f t="shared" si="16"/>
        <v>789.27876080001033</v>
      </c>
      <c r="K136" s="28">
        <f t="shared" si="17"/>
        <v>11.13</v>
      </c>
      <c r="L136" s="27">
        <f t="shared" si="18"/>
        <v>7088.33</v>
      </c>
      <c r="M136" s="55">
        <f t="shared" si="19"/>
        <v>6444</v>
      </c>
      <c r="N136" s="55">
        <f t="shared" si="20"/>
        <v>7088</v>
      </c>
      <c r="O136" s="55">
        <f t="shared" si="21"/>
        <v>7733</v>
      </c>
    </row>
    <row r="137" spans="1:15" ht="35.25" customHeight="1">
      <c r="A137" s="31">
        <v>121</v>
      </c>
      <c r="B137" s="33">
        <v>3</v>
      </c>
      <c r="C137" s="42" t="s">
        <v>152</v>
      </c>
      <c r="D137" s="25">
        <v>1</v>
      </c>
      <c r="E137" s="25" t="s">
        <v>290</v>
      </c>
      <c r="F137" s="54">
        <v>689</v>
      </c>
      <c r="G137" s="54">
        <v>758</v>
      </c>
      <c r="H137" s="54">
        <v>827</v>
      </c>
      <c r="I137" s="27">
        <f t="shared" si="15"/>
        <v>758</v>
      </c>
      <c r="J137" s="28">
        <f t="shared" si="16"/>
        <v>84.507396126019643</v>
      </c>
      <c r="K137" s="28">
        <f t="shared" si="17"/>
        <v>11.15</v>
      </c>
      <c r="L137" s="27">
        <f t="shared" si="18"/>
        <v>758</v>
      </c>
      <c r="M137" s="55">
        <f t="shared" si="19"/>
        <v>689</v>
      </c>
      <c r="N137" s="55">
        <f t="shared" si="20"/>
        <v>758</v>
      </c>
      <c r="O137" s="55">
        <f t="shared" si="21"/>
        <v>827</v>
      </c>
    </row>
    <row r="138" spans="1:15" ht="35.25" customHeight="1">
      <c r="A138" s="31">
        <v>122</v>
      </c>
      <c r="B138" s="33">
        <v>3</v>
      </c>
      <c r="C138" s="42" t="s">
        <v>153</v>
      </c>
      <c r="D138" s="25">
        <v>1</v>
      </c>
      <c r="E138" s="25" t="s">
        <v>291</v>
      </c>
      <c r="F138" s="54">
        <v>6111</v>
      </c>
      <c r="G138" s="54">
        <v>6722</v>
      </c>
      <c r="H138" s="54">
        <v>7333</v>
      </c>
      <c r="I138" s="27">
        <f t="shared" ref="I138:I198" si="22">ROUND((F138+G138+H138)/3,2)</f>
        <v>6722</v>
      </c>
      <c r="J138" s="28">
        <f t="shared" ref="J138:J198" si="23">SQRT((POWER(F138-I138,2)+POWER(G138-I138,2)+POWER(H138-I138,2)/(B138-1)))</f>
        <v>748.31911642026091</v>
      </c>
      <c r="K138" s="28">
        <f t="shared" ref="K138:K198" si="24">ROUND(J138/I138*100,2)</f>
        <v>11.13</v>
      </c>
      <c r="L138" s="27">
        <f t="shared" ref="L138:L198" si="25">ROUND(I138*D138,2)</f>
        <v>6722</v>
      </c>
      <c r="M138" s="55">
        <f t="shared" si="19"/>
        <v>6111</v>
      </c>
      <c r="N138" s="55">
        <f t="shared" si="20"/>
        <v>6722</v>
      </c>
      <c r="O138" s="55">
        <f t="shared" si="21"/>
        <v>7333</v>
      </c>
    </row>
    <row r="139" spans="1:15" ht="35.25" customHeight="1">
      <c r="A139" s="31">
        <v>123</v>
      </c>
      <c r="B139" s="33">
        <v>3</v>
      </c>
      <c r="C139" s="42" t="s">
        <v>154</v>
      </c>
      <c r="D139" s="25">
        <v>1</v>
      </c>
      <c r="E139" s="25" t="s">
        <v>290</v>
      </c>
      <c r="F139" s="54">
        <v>722</v>
      </c>
      <c r="G139" s="54">
        <v>794</v>
      </c>
      <c r="H139" s="54">
        <v>867</v>
      </c>
      <c r="I139" s="27">
        <f t="shared" si="22"/>
        <v>794.33</v>
      </c>
      <c r="J139" s="28">
        <f t="shared" si="23"/>
        <v>88.725431810727216</v>
      </c>
      <c r="K139" s="28">
        <f t="shared" si="24"/>
        <v>11.17</v>
      </c>
      <c r="L139" s="27">
        <f t="shared" si="25"/>
        <v>794.33</v>
      </c>
      <c r="M139" s="55">
        <f t="shared" si="19"/>
        <v>722</v>
      </c>
      <c r="N139" s="55">
        <f t="shared" si="20"/>
        <v>794</v>
      </c>
      <c r="O139" s="55">
        <f t="shared" si="21"/>
        <v>867</v>
      </c>
    </row>
    <row r="140" spans="1:15" ht="35.25" customHeight="1">
      <c r="A140" s="31">
        <v>124</v>
      </c>
      <c r="B140" s="33">
        <v>3</v>
      </c>
      <c r="C140" s="42" t="s">
        <v>155</v>
      </c>
      <c r="D140" s="25">
        <v>1</v>
      </c>
      <c r="E140" s="25" t="s">
        <v>290</v>
      </c>
      <c r="F140" s="54">
        <v>1000</v>
      </c>
      <c r="G140" s="54">
        <v>1100</v>
      </c>
      <c r="H140" s="54">
        <v>1200</v>
      </c>
      <c r="I140" s="27">
        <f t="shared" si="22"/>
        <v>1100</v>
      </c>
      <c r="J140" s="28">
        <f t="shared" si="23"/>
        <v>122.47448713915891</v>
      </c>
      <c r="K140" s="28">
        <f t="shared" si="24"/>
        <v>11.13</v>
      </c>
      <c r="L140" s="27">
        <f t="shared" si="25"/>
        <v>1100</v>
      </c>
      <c r="M140" s="55">
        <f t="shared" si="19"/>
        <v>1000</v>
      </c>
      <c r="N140" s="55">
        <f t="shared" si="20"/>
        <v>1100</v>
      </c>
      <c r="O140" s="55">
        <f t="shared" si="21"/>
        <v>1200</v>
      </c>
    </row>
    <row r="141" spans="1:15" ht="35.25" customHeight="1">
      <c r="A141" s="31">
        <v>125</v>
      </c>
      <c r="B141" s="33">
        <v>3</v>
      </c>
      <c r="C141" s="42" t="s">
        <v>156</v>
      </c>
      <c r="D141" s="25">
        <v>1</v>
      </c>
      <c r="E141" s="25" t="s">
        <v>290</v>
      </c>
      <c r="F141" s="54">
        <v>500</v>
      </c>
      <c r="G141" s="54">
        <v>550</v>
      </c>
      <c r="H141" s="54">
        <v>600</v>
      </c>
      <c r="I141" s="27">
        <f t="shared" si="22"/>
        <v>550</v>
      </c>
      <c r="J141" s="28">
        <f t="shared" si="23"/>
        <v>61.237243569579455</v>
      </c>
      <c r="K141" s="28">
        <f t="shared" si="24"/>
        <v>11.13</v>
      </c>
      <c r="L141" s="27">
        <f t="shared" si="25"/>
        <v>550</v>
      </c>
      <c r="M141" s="55">
        <f t="shared" si="19"/>
        <v>500</v>
      </c>
      <c r="N141" s="55">
        <f t="shared" si="20"/>
        <v>550</v>
      </c>
      <c r="O141" s="55">
        <f t="shared" si="21"/>
        <v>600</v>
      </c>
    </row>
    <row r="142" spans="1:15" ht="35.25" customHeight="1">
      <c r="A142" s="31">
        <v>126</v>
      </c>
      <c r="B142" s="33">
        <v>3</v>
      </c>
      <c r="C142" s="42" t="s">
        <v>157</v>
      </c>
      <c r="D142" s="25">
        <v>1</v>
      </c>
      <c r="E142" s="25" t="s">
        <v>290</v>
      </c>
      <c r="F142" s="54">
        <v>13110</v>
      </c>
      <c r="G142" s="54">
        <v>14421</v>
      </c>
      <c r="H142" s="54">
        <v>15732</v>
      </c>
      <c r="I142" s="27">
        <f t="shared" si="22"/>
        <v>14421</v>
      </c>
      <c r="J142" s="28">
        <f t="shared" si="23"/>
        <v>1605.6405263943732</v>
      </c>
      <c r="K142" s="28">
        <f t="shared" si="24"/>
        <v>11.13</v>
      </c>
      <c r="L142" s="27">
        <f t="shared" si="25"/>
        <v>14421</v>
      </c>
      <c r="M142" s="55">
        <f t="shared" si="19"/>
        <v>13110</v>
      </c>
      <c r="N142" s="55">
        <f t="shared" si="20"/>
        <v>14421</v>
      </c>
      <c r="O142" s="55">
        <f t="shared" si="21"/>
        <v>15732</v>
      </c>
    </row>
    <row r="143" spans="1:15" ht="35.25" customHeight="1">
      <c r="A143" s="31">
        <v>127</v>
      </c>
      <c r="B143" s="33">
        <v>3</v>
      </c>
      <c r="C143" s="42" t="s">
        <v>158</v>
      </c>
      <c r="D143" s="25">
        <v>1</v>
      </c>
      <c r="E143" s="25" t="s">
        <v>290</v>
      </c>
      <c r="F143" s="54">
        <v>13110</v>
      </c>
      <c r="G143" s="54">
        <v>14421</v>
      </c>
      <c r="H143" s="54">
        <v>15732</v>
      </c>
      <c r="I143" s="27">
        <f t="shared" si="22"/>
        <v>14421</v>
      </c>
      <c r="J143" s="28">
        <f t="shared" si="23"/>
        <v>1605.6405263943732</v>
      </c>
      <c r="K143" s="28">
        <f t="shared" si="24"/>
        <v>11.13</v>
      </c>
      <c r="L143" s="27">
        <f t="shared" si="25"/>
        <v>14421</v>
      </c>
      <c r="M143" s="55">
        <f t="shared" si="19"/>
        <v>13110</v>
      </c>
      <c r="N143" s="55">
        <f t="shared" si="20"/>
        <v>14421</v>
      </c>
      <c r="O143" s="55">
        <f t="shared" si="21"/>
        <v>15732</v>
      </c>
    </row>
    <row r="144" spans="1:15" ht="35.25" customHeight="1">
      <c r="A144" s="31">
        <v>128</v>
      </c>
      <c r="B144" s="33">
        <v>3</v>
      </c>
      <c r="C144" s="42" t="s">
        <v>159</v>
      </c>
      <c r="D144" s="25">
        <v>1</v>
      </c>
      <c r="E144" s="25" t="s">
        <v>290</v>
      </c>
      <c r="F144" s="54">
        <v>611</v>
      </c>
      <c r="G144" s="54">
        <v>672</v>
      </c>
      <c r="H144" s="54">
        <v>733</v>
      </c>
      <c r="I144" s="27">
        <f t="shared" si="22"/>
        <v>672</v>
      </c>
      <c r="J144" s="28">
        <f t="shared" si="23"/>
        <v>74.709437154886928</v>
      </c>
      <c r="K144" s="28">
        <f t="shared" si="24"/>
        <v>11.12</v>
      </c>
      <c r="L144" s="27">
        <f t="shared" si="25"/>
        <v>672</v>
      </c>
      <c r="M144" s="55">
        <f t="shared" si="19"/>
        <v>611</v>
      </c>
      <c r="N144" s="55">
        <f t="shared" si="20"/>
        <v>672</v>
      </c>
      <c r="O144" s="55">
        <f t="shared" si="21"/>
        <v>733</v>
      </c>
    </row>
    <row r="145" spans="1:15" ht="35.25" customHeight="1">
      <c r="A145" s="31">
        <v>129</v>
      </c>
      <c r="B145" s="33">
        <v>3</v>
      </c>
      <c r="C145" s="42" t="s">
        <v>160</v>
      </c>
      <c r="D145" s="25">
        <v>1</v>
      </c>
      <c r="E145" s="25" t="s">
        <v>290</v>
      </c>
      <c r="F145" s="54">
        <v>222</v>
      </c>
      <c r="G145" s="54">
        <v>244</v>
      </c>
      <c r="H145" s="54">
        <v>267</v>
      </c>
      <c r="I145" s="27">
        <f t="shared" si="22"/>
        <v>244.33</v>
      </c>
      <c r="J145" s="28">
        <f t="shared" si="23"/>
        <v>27.490039105101328</v>
      </c>
      <c r="K145" s="28">
        <f t="shared" si="24"/>
        <v>11.25</v>
      </c>
      <c r="L145" s="27">
        <f t="shared" si="25"/>
        <v>244.33</v>
      </c>
      <c r="M145" s="55">
        <f t="shared" ref="M145:M187" si="26">F145</f>
        <v>222</v>
      </c>
      <c r="N145" s="55">
        <f t="shared" ref="N145:N187" si="27">G145</f>
        <v>244</v>
      </c>
      <c r="O145" s="55">
        <f t="shared" ref="O145:O187" si="28">H145</f>
        <v>267</v>
      </c>
    </row>
    <row r="146" spans="1:15" ht="35.25" customHeight="1">
      <c r="A146" s="31">
        <v>130</v>
      </c>
      <c r="B146" s="33">
        <v>3</v>
      </c>
      <c r="C146" s="42" t="s">
        <v>161</v>
      </c>
      <c r="D146" s="25">
        <v>1</v>
      </c>
      <c r="E146" s="25" t="s">
        <v>290</v>
      </c>
      <c r="F146" s="54">
        <v>278</v>
      </c>
      <c r="G146" s="54">
        <v>306</v>
      </c>
      <c r="H146" s="54">
        <v>333</v>
      </c>
      <c r="I146" s="27">
        <f t="shared" si="22"/>
        <v>305.67</v>
      </c>
      <c r="J146" s="28">
        <f t="shared" si="23"/>
        <v>33.752070306871552</v>
      </c>
      <c r="K146" s="28">
        <f t="shared" si="24"/>
        <v>11.04</v>
      </c>
      <c r="L146" s="27">
        <f t="shared" si="25"/>
        <v>305.67</v>
      </c>
      <c r="M146" s="55">
        <f t="shared" si="26"/>
        <v>278</v>
      </c>
      <c r="N146" s="55">
        <f t="shared" si="27"/>
        <v>306</v>
      </c>
      <c r="O146" s="55">
        <f t="shared" si="28"/>
        <v>333</v>
      </c>
    </row>
    <row r="147" spans="1:15" ht="35.25" customHeight="1">
      <c r="A147" s="31">
        <v>131</v>
      </c>
      <c r="B147" s="33">
        <v>3</v>
      </c>
      <c r="C147" s="42" t="s">
        <v>162</v>
      </c>
      <c r="D147" s="25">
        <v>1</v>
      </c>
      <c r="E147" s="25" t="s">
        <v>290</v>
      </c>
      <c r="F147" s="54">
        <v>500</v>
      </c>
      <c r="G147" s="54">
        <v>550</v>
      </c>
      <c r="H147" s="54">
        <v>600</v>
      </c>
      <c r="I147" s="27">
        <f t="shared" si="22"/>
        <v>550</v>
      </c>
      <c r="J147" s="28">
        <f t="shared" si="23"/>
        <v>61.237243569579455</v>
      </c>
      <c r="K147" s="28">
        <f t="shared" si="24"/>
        <v>11.13</v>
      </c>
      <c r="L147" s="27">
        <f t="shared" si="25"/>
        <v>550</v>
      </c>
      <c r="M147" s="55">
        <f t="shared" si="26"/>
        <v>500</v>
      </c>
      <c r="N147" s="55">
        <f t="shared" si="27"/>
        <v>550</v>
      </c>
      <c r="O147" s="55">
        <f t="shared" si="28"/>
        <v>600</v>
      </c>
    </row>
    <row r="148" spans="1:15" ht="35.25" customHeight="1">
      <c r="A148" s="31">
        <v>132</v>
      </c>
      <c r="B148" s="33">
        <v>3</v>
      </c>
      <c r="C148" s="42" t="s">
        <v>163</v>
      </c>
      <c r="D148" s="25">
        <v>1</v>
      </c>
      <c r="E148" s="25" t="s">
        <v>290</v>
      </c>
      <c r="F148" s="54">
        <v>7444</v>
      </c>
      <c r="G148" s="54">
        <v>8188</v>
      </c>
      <c r="H148" s="54">
        <v>8932</v>
      </c>
      <c r="I148" s="27">
        <f t="shared" si="22"/>
        <v>8188</v>
      </c>
      <c r="J148" s="28">
        <f t="shared" si="23"/>
        <v>911.2101843153423</v>
      </c>
      <c r="K148" s="28">
        <f t="shared" si="24"/>
        <v>11.13</v>
      </c>
      <c r="L148" s="27">
        <f t="shared" si="25"/>
        <v>8188</v>
      </c>
      <c r="M148" s="55">
        <f t="shared" si="26"/>
        <v>7444</v>
      </c>
      <c r="N148" s="55">
        <f t="shared" si="27"/>
        <v>8188</v>
      </c>
      <c r="O148" s="55">
        <f t="shared" si="28"/>
        <v>8932</v>
      </c>
    </row>
    <row r="149" spans="1:15" ht="35.25" customHeight="1">
      <c r="A149" s="31">
        <v>133</v>
      </c>
      <c r="B149" s="33">
        <v>3</v>
      </c>
      <c r="C149" s="42" t="s">
        <v>164</v>
      </c>
      <c r="D149" s="25">
        <v>1</v>
      </c>
      <c r="E149" s="25" t="s">
        <v>290</v>
      </c>
      <c r="F149" s="54">
        <v>167</v>
      </c>
      <c r="G149" s="54">
        <v>183</v>
      </c>
      <c r="H149" s="54">
        <v>200</v>
      </c>
      <c r="I149" s="27">
        <f t="shared" si="22"/>
        <v>183.33</v>
      </c>
      <c r="J149" s="28">
        <f t="shared" si="23"/>
        <v>20.142548249911187</v>
      </c>
      <c r="K149" s="28">
        <f t="shared" si="24"/>
        <v>10.99</v>
      </c>
      <c r="L149" s="27">
        <f t="shared" si="25"/>
        <v>183.33</v>
      </c>
      <c r="M149" s="55">
        <f t="shared" si="26"/>
        <v>167</v>
      </c>
      <c r="N149" s="55">
        <f t="shared" si="27"/>
        <v>183</v>
      </c>
      <c r="O149" s="55">
        <f t="shared" si="28"/>
        <v>200</v>
      </c>
    </row>
    <row r="150" spans="1:15" ht="35.25" customHeight="1">
      <c r="A150" s="31">
        <v>134</v>
      </c>
      <c r="B150" s="33">
        <v>3</v>
      </c>
      <c r="C150" s="42" t="s">
        <v>165</v>
      </c>
      <c r="D150" s="25">
        <v>1</v>
      </c>
      <c r="E150" s="25" t="s">
        <v>290</v>
      </c>
      <c r="F150" s="54">
        <v>8666</v>
      </c>
      <c r="G150" s="54">
        <v>9532</v>
      </c>
      <c r="H150" s="54">
        <v>10399</v>
      </c>
      <c r="I150" s="27">
        <f t="shared" si="22"/>
        <v>9532.33</v>
      </c>
      <c r="J150" s="28">
        <f t="shared" si="23"/>
        <v>1061.1720983186469</v>
      </c>
      <c r="K150" s="28">
        <f t="shared" si="24"/>
        <v>11.13</v>
      </c>
      <c r="L150" s="27">
        <f t="shared" si="25"/>
        <v>9532.33</v>
      </c>
      <c r="M150" s="55">
        <f t="shared" si="26"/>
        <v>8666</v>
      </c>
      <c r="N150" s="55">
        <f t="shared" si="27"/>
        <v>9532</v>
      </c>
      <c r="O150" s="55">
        <f t="shared" si="28"/>
        <v>10399</v>
      </c>
    </row>
    <row r="151" spans="1:15" ht="35.25" customHeight="1">
      <c r="A151" s="31">
        <v>135</v>
      </c>
      <c r="B151" s="33">
        <v>3</v>
      </c>
      <c r="C151" s="42" t="s">
        <v>166</v>
      </c>
      <c r="D151" s="25">
        <v>1</v>
      </c>
      <c r="E151" s="25" t="s">
        <v>290</v>
      </c>
      <c r="F151" s="54">
        <v>2000</v>
      </c>
      <c r="G151" s="54">
        <v>2200</v>
      </c>
      <c r="H151" s="54">
        <v>2400</v>
      </c>
      <c r="I151" s="27">
        <f t="shared" si="22"/>
        <v>2200</v>
      </c>
      <c r="J151" s="28">
        <f t="shared" si="23"/>
        <v>244.94897427831782</v>
      </c>
      <c r="K151" s="28">
        <f t="shared" si="24"/>
        <v>11.13</v>
      </c>
      <c r="L151" s="27">
        <f t="shared" si="25"/>
        <v>2200</v>
      </c>
      <c r="M151" s="55">
        <f t="shared" si="26"/>
        <v>2000</v>
      </c>
      <c r="N151" s="55">
        <f t="shared" si="27"/>
        <v>2200</v>
      </c>
      <c r="O151" s="55">
        <f t="shared" si="28"/>
        <v>2400</v>
      </c>
    </row>
    <row r="152" spans="1:15" ht="35.25" customHeight="1">
      <c r="A152" s="31">
        <v>136</v>
      </c>
      <c r="B152" s="33">
        <v>3</v>
      </c>
      <c r="C152" s="42" t="s">
        <v>167</v>
      </c>
      <c r="D152" s="25">
        <v>1</v>
      </c>
      <c r="E152" s="25" t="s">
        <v>290</v>
      </c>
      <c r="F152" s="54">
        <v>8110</v>
      </c>
      <c r="G152" s="54">
        <v>8921</v>
      </c>
      <c r="H152" s="54">
        <v>9732</v>
      </c>
      <c r="I152" s="27">
        <f t="shared" si="22"/>
        <v>8921</v>
      </c>
      <c r="J152" s="28">
        <f t="shared" si="23"/>
        <v>993.2680906985787</v>
      </c>
      <c r="K152" s="28">
        <f t="shared" si="24"/>
        <v>11.13</v>
      </c>
      <c r="L152" s="27">
        <f t="shared" si="25"/>
        <v>8921</v>
      </c>
      <c r="M152" s="55">
        <f t="shared" si="26"/>
        <v>8110</v>
      </c>
      <c r="N152" s="55">
        <f t="shared" si="27"/>
        <v>8921</v>
      </c>
      <c r="O152" s="55">
        <f t="shared" si="28"/>
        <v>9732</v>
      </c>
    </row>
    <row r="153" spans="1:15" ht="35.25" customHeight="1">
      <c r="A153" s="31">
        <v>137</v>
      </c>
      <c r="B153" s="33">
        <v>3</v>
      </c>
      <c r="C153" s="42" t="s">
        <v>168</v>
      </c>
      <c r="D153" s="25">
        <v>1</v>
      </c>
      <c r="E153" s="25" t="s">
        <v>290</v>
      </c>
      <c r="F153" s="54">
        <v>3444</v>
      </c>
      <c r="G153" s="54">
        <v>3789</v>
      </c>
      <c r="H153" s="54">
        <v>4133</v>
      </c>
      <c r="I153" s="27">
        <f t="shared" si="22"/>
        <v>3788.67</v>
      </c>
      <c r="J153" s="28">
        <f t="shared" si="23"/>
        <v>421.99418509026879</v>
      </c>
      <c r="K153" s="28">
        <f t="shared" si="24"/>
        <v>11.14</v>
      </c>
      <c r="L153" s="27">
        <f t="shared" si="25"/>
        <v>3788.67</v>
      </c>
      <c r="M153" s="55">
        <f t="shared" si="26"/>
        <v>3444</v>
      </c>
      <c r="N153" s="55">
        <f t="shared" si="27"/>
        <v>3789</v>
      </c>
      <c r="O153" s="55">
        <f t="shared" si="28"/>
        <v>4133</v>
      </c>
    </row>
    <row r="154" spans="1:15" ht="35.25" customHeight="1">
      <c r="A154" s="31">
        <v>138</v>
      </c>
      <c r="B154" s="33">
        <v>3</v>
      </c>
      <c r="C154" s="42" t="s">
        <v>169</v>
      </c>
      <c r="D154" s="25">
        <v>1</v>
      </c>
      <c r="E154" s="25" t="s">
        <v>290</v>
      </c>
      <c r="F154" s="54">
        <v>3722</v>
      </c>
      <c r="G154" s="54">
        <v>4094</v>
      </c>
      <c r="H154" s="54">
        <v>4466</v>
      </c>
      <c r="I154" s="27">
        <f t="shared" si="22"/>
        <v>4094</v>
      </c>
      <c r="J154" s="28">
        <f t="shared" si="23"/>
        <v>455.60509215767115</v>
      </c>
      <c r="K154" s="28">
        <f t="shared" si="24"/>
        <v>11.13</v>
      </c>
      <c r="L154" s="27">
        <f t="shared" si="25"/>
        <v>4094</v>
      </c>
      <c r="M154" s="55">
        <f t="shared" si="26"/>
        <v>3722</v>
      </c>
      <c r="N154" s="55">
        <f t="shared" si="27"/>
        <v>4094</v>
      </c>
      <c r="O154" s="55">
        <f t="shared" si="28"/>
        <v>4466</v>
      </c>
    </row>
    <row r="155" spans="1:15" ht="35.25" customHeight="1">
      <c r="A155" s="31">
        <v>139</v>
      </c>
      <c r="B155" s="33">
        <v>3</v>
      </c>
      <c r="C155" s="42" t="s">
        <v>170</v>
      </c>
      <c r="D155" s="25">
        <v>1</v>
      </c>
      <c r="E155" s="25" t="s">
        <v>290</v>
      </c>
      <c r="F155" s="54">
        <v>2611</v>
      </c>
      <c r="G155" s="54">
        <v>2872</v>
      </c>
      <c r="H155" s="54">
        <v>3133</v>
      </c>
      <c r="I155" s="27">
        <f t="shared" si="22"/>
        <v>2872</v>
      </c>
      <c r="J155" s="28">
        <f t="shared" si="23"/>
        <v>319.65841143320472</v>
      </c>
      <c r="K155" s="28">
        <f t="shared" si="24"/>
        <v>11.13</v>
      </c>
      <c r="L155" s="27">
        <f t="shared" si="25"/>
        <v>2872</v>
      </c>
      <c r="M155" s="55">
        <f t="shared" si="26"/>
        <v>2611</v>
      </c>
      <c r="N155" s="55">
        <f t="shared" si="27"/>
        <v>2872</v>
      </c>
      <c r="O155" s="55">
        <f t="shared" si="28"/>
        <v>3133</v>
      </c>
    </row>
    <row r="156" spans="1:15" ht="35.25" customHeight="1">
      <c r="A156" s="31">
        <v>140</v>
      </c>
      <c r="B156" s="33">
        <v>3</v>
      </c>
      <c r="C156" s="42" t="s">
        <v>171</v>
      </c>
      <c r="D156" s="25">
        <v>1</v>
      </c>
      <c r="E156" s="25" t="s">
        <v>290</v>
      </c>
      <c r="F156" s="54">
        <v>278</v>
      </c>
      <c r="G156" s="54">
        <v>306</v>
      </c>
      <c r="H156" s="54">
        <v>333</v>
      </c>
      <c r="I156" s="27">
        <f t="shared" si="22"/>
        <v>305.67</v>
      </c>
      <c r="J156" s="28">
        <f t="shared" si="23"/>
        <v>33.752070306871552</v>
      </c>
      <c r="K156" s="28">
        <f t="shared" si="24"/>
        <v>11.04</v>
      </c>
      <c r="L156" s="27">
        <f t="shared" si="25"/>
        <v>305.67</v>
      </c>
      <c r="M156" s="55">
        <f t="shared" si="26"/>
        <v>278</v>
      </c>
      <c r="N156" s="55">
        <f t="shared" si="27"/>
        <v>306</v>
      </c>
      <c r="O156" s="55">
        <f t="shared" si="28"/>
        <v>333</v>
      </c>
    </row>
    <row r="157" spans="1:15" ht="35.25" customHeight="1">
      <c r="A157" s="31">
        <v>141</v>
      </c>
      <c r="B157" s="33">
        <v>3</v>
      </c>
      <c r="C157" s="42" t="s">
        <v>172</v>
      </c>
      <c r="D157" s="25">
        <v>1</v>
      </c>
      <c r="E157" s="25" t="s">
        <v>290</v>
      </c>
      <c r="F157" s="54">
        <v>333</v>
      </c>
      <c r="G157" s="54">
        <v>367</v>
      </c>
      <c r="H157" s="54">
        <v>400</v>
      </c>
      <c r="I157" s="27">
        <f t="shared" si="22"/>
        <v>366.67</v>
      </c>
      <c r="J157" s="28">
        <f t="shared" si="23"/>
        <v>41.100149026493817</v>
      </c>
      <c r="K157" s="28">
        <f t="shared" si="24"/>
        <v>11.21</v>
      </c>
      <c r="L157" s="27">
        <f t="shared" si="25"/>
        <v>366.67</v>
      </c>
      <c r="M157" s="55">
        <f t="shared" si="26"/>
        <v>333</v>
      </c>
      <c r="N157" s="55">
        <f t="shared" si="27"/>
        <v>367</v>
      </c>
      <c r="O157" s="55">
        <f t="shared" si="28"/>
        <v>400</v>
      </c>
    </row>
    <row r="158" spans="1:15" ht="35.25" customHeight="1">
      <c r="A158" s="31">
        <v>142</v>
      </c>
      <c r="B158" s="33">
        <v>3</v>
      </c>
      <c r="C158" s="42" t="s">
        <v>173</v>
      </c>
      <c r="D158" s="25">
        <v>1</v>
      </c>
      <c r="E158" s="25" t="s">
        <v>290</v>
      </c>
      <c r="F158" s="54">
        <v>722</v>
      </c>
      <c r="G158" s="54">
        <v>794</v>
      </c>
      <c r="H158" s="54">
        <v>867</v>
      </c>
      <c r="I158" s="27">
        <f t="shared" si="22"/>
        <v>794.33</v>
      </c>
      <c r="J158" s="28">
        <f t="shared" si="23"/>
        <v>88.725431810727216</v>
      </c>
      <c r="K158" s="28">
        <f t="shared" si="24"/>
        <v>11.17</v>
      </c>
      <c r="L158" s="27">
        <f t="shared" si="25"/>
        <v>794.33</v>
      </c>
      <c r="M158" s="55">
        <f t="shared" si="26"/>
        <v>722</v>
      </c>
      <c r="N158" s="55">
        <f t="shared" si="27"/>
        <v>794</v>
      </c>
      <c r="O158" s="55">
        <f t="shared" si="28"/>
        <v>867</v>
      </c>
    </row>
    <row r="159" spans="1:15" ht="35.25" customHeight="1">
      <c r="A159" s="31">
        <v>143</v>
      </c>
      <c r="B159" s="33">
        <v>3</v>
      </c>
      <c r="C159" s="42" t="s">
        <v>174</v>
      </c>
      <c r="D159" s="25">
        <v>1</v>
      </c>
      <c r="E159" s="25" t="s">
        <v>290</v>
      </c>
      <c r="F159" s="54">
        <v>2278</v>
      </c>
      <c r="G159" s="54">
        <v>2505</v>
      </c>
      <c r="H159" s="54">
        <v>2733</v>
      </c>
      <c r="I159" s="27">
        <f t="shared" si="22"/>
        <v>2505.33</v>
      </c>
      <c r="J159" s="28">
        <f t="shared" si="23"/>
        <v>278.56032066681712</v>
      </c>
      <c r="K159" s="28">
        <f t="shared" si="24"/>
        <v>11.12</v>
      </c>
      <c r="L159" s="27">
        <f t="shared" si="25"/>
        <v>2505.33</v>
      </c>
      <c r="M159" s="55">
        <f t="shared" si="26"/>
        <v>2278</v>
      </c>
      <c r="N159" s="55">
        <f t="shared" si="27"/>
        <v>2505</v>
      </c>
      <c r="O159" s="55">
        <f t="shared" si="28"/>
        <v>2733</v>
      </c>
    </row>
    <row r="160" spans="1:15" ht="35.25" customHeight="1">
      <c r="A160" s="31">
        <v>144</v>
      </c>
      <c r="B160" s="33">
        <v>3</v>
      </c>
      <c r="C160" s="42" t="s">
        <v>175</v>
      </c>
      <c r="D160" s="25">
        <v>1</v>
      </c>
      <c r="E160" s="25" t="s">
        <v>290</v>
      </c>
      <c r="F160" s="54">
        <v>1555</v>
      </c>
      <c r="G160" s="54">
        <v>1711</v>
      </c>
      <c r="H160" s="54">
        <v>1866</v>
      </c>
      <c r="I160" s="27">
        <f t="shared" si="22"/>
        <v>1710.67</v>
      </c>
      <c r="J160" s="28">
        <f t="shared" si="23"/>
        <v>190.51761663951189</v>
      </c>
      <c r="K160" s="28">
        <f t="shared" si="24"/>
        <v>11.14</v>
      </c>
      <c r="L160" s="27">
        <f t="shared" si="25"/>
        <v>1710.67</v>
      </c>
      <c r="M160" s="55">
        <f t="shared" si="26"/>
        <v>1555</v>
      </c>
      <c r="N160" s="55">
        <f t="shared" si="27"/>
        <v>1711</v>
      </c>
      <c r="O160" s="55">
        <f t="shared" si="28"/>
        <v>1866</v>
      </c>
    </row>
    <row r="161" spans="1:15" ht="35.25" customHeight="1">
      <c r="A161" s="31">
        <v>145</v>
      </c>
      <c r="B161" s="33">
        <v>3</v>
      </c>
      <c r="C161" s="42" t="s">
        <v>176</v>
      </c>
      <c r="D161" s="25">
        <v>1</v>
      </c>
      <c r="E161" s="25" t="s">
        <v>290</v>
      </c>
      <c r="F161" s="54">
        <v>56</v>
      </c>
      <c r="G161" s="54">
        <v>61</v>
      </c>
      <c r="H161" s="54">
        <v>67</v>
      </c>
      <c r="I161" s="27">
        <f t="shared" si="22"/>
        <v>61.33</v>
      </c>
      <c r="J161" s="28">
        <f t="shared" si="23"/>
        <v>6.6777428821421383</v>
      </c>
      <c r="K161" s="28">
        <f t="shared" si="24"/>
        <v>10.89</v>
      </c>
      <c r="L161" s="27">
        <f t="shared" si="25"/>
        <v>61.33</v>
      </c>
      <c r="M161" s="55">
        <f t="shared" si="26"/>
        <v>56</v>
      </c>
      <c r="N161" s="55">
        <f t="shared" si="27"/>
        <v>61</v>
      </c>
      <c r="O161" s="55">
        <f t="shared" si="28"/>
        <v>67</v>
      </c>
    </row>
    <row r="162" spans="1:15" ht="35.25" customHeight="1">
      <c r="A162" s="31">
        <v>146</v>
      </c>
      <c r="B162" s="33">
        <v>3</v>
      </c>
      <c r="C162" s="42" t="s">
        <v>177</v>
      </c>
      <c r="D162" s="25">
        <v>1</v>
      </c>
      <c r="E162" s="25" t="s">
        <v>290</v>
      </c>
      <c r="F162" s="54">
        <v>722</v>
      </c>
      <c r="G162" s="54">
        <v>794</v>
      </c>
      <c r="H162" s="54">
        <v>867</v>
      </c>
      <c r="I162" s="27">
        <f t="shared" si="22"/>
        <v>794.33</v>
      </c>
      <c r="J162" s="28">
        <f t="shared" si="23"/>
        <v>88.725431810727216</v>
      </c>
      <c r="K162" s="28">
        <f t="shared" si="24"/>
        <v>11.17</v>
      </c>
      <c r="L162" s="27">
        <f t="shared" si="25"/>
        <v>794.33</v>
      </c>
      <c r="M162" s="55">
        <f t="shared" si="26"/>
        <v>722</v>
      </c>
      <c r="N162" s="55">
        <f t="shared" si="27"/>
        <v>794</v>
      </c>
      <c r="O162" s="55">
        <f t="shared" si="28"/>
        <v>867</v>
      </c>
    </row>
    <row r="163" spans="1:15" ht="35.25" customHeight="1">
      <c r="A163" s="31">
        <v>147</v>
      </c>
      <c r="B163" s="33">
        <v>3</v>
      </c>
      <c r="C163" s="42" t="s">
        <v>178</v>
      </c>
      <c r="D163" s="25">
        <v>1</v>
      </c>
      <c r="E163" s="25" t="s">
        <v>290</v>
      </c>
      <c r="F163" s="54">
        <v>2611</v>
      </c>
      <c r="G163" s="54">
        <v>2872</v>
      </c>
      <c r="H163" s="54">
        <v>3133</v>
      </c>
      <c r="I163" s="27">
        <f t="shared" si="22"/>
        <v>2872</v>
      </c>
      <c r="J163" s="28">
        <f t="shared" si="23"/>
        <v>319.65841143320472</v>
      </c>
      <c r="K163" s="28">
        <f t="shared" si="24"/>
        <v>11.13</v>
      </c>
      <c r="L163" s="27">
        <f t="shared" si="25"/>
        <v>2872</v>
      </c>
      <c r="M163" s="55">
        <f t="shared" si="26"/>
        <v>2611</v>
      </c>
      <c r="N163" s="55">
        <f t="shared" si="27"/>
        <v>2872</v>
      </c>
      <c r="O163" s="55">
        <f t="shared" si="28"/>
        <v>3133</v>
      </c>
    </row>
    <row r="164" spans="1:15" ht="35.25" customHeight="1">
      <c r="A164" s="31">
        <v>148</v>
      </c>
      <c r="B164" s="33">
        <v>3</v>
      </c>
      <c r="C164" s="42" t="s">
        <v>179</v>
      </c>
      <c r="D164" s="25">
        <v>1</v>
      </c>
      <c r="E164" s="25" t="s">
        <v>290</v>
      </c>
      <c r="F164" s="54">
        <v>2778</v>
      </c>
      <c r="G164" s="54">
        <v>3055</v>
      </c>
      <c r="H164" s="54">
        <v>3333</v>
      </c>
      <c r="I164" s="27">
        <f t="shared" si="22"/>
        <v>3055.33</v>
      </c>
      <c r="J164" s="28">
        <f t="shared" si="23"/>
        <v>339.79751654477991</v>
      </c>
      <c r="K164" s="28">
        <f t="shared" si="24"/>
        <v>11.12</v>
      </c>
      <c r="L164" s="27">
        <f t="shared" si="25"/>
        <v>3055.33</v>
      </c>
      <c r="M164" s="55">
        <f t="shared" si="26"/>
        <v>2778</v>
      </c>
      <c r="N164" s="55">
        <f t="shared" si="27"/>
        <v>3055</v>
      </c>
      <c r="O164" s="55">
        <f t="shared" si="28"/>
        <v>3333</v>
      </c>
    </row>
    <row r="165" spans="1:15" ht="35.25" customHeight="1">
      <c r="A165" s="31">
        <v>149</v>
      </c>
      <c r="B165" s="33">
        <v>3</v>
      </c>
      <c r="C165" s="42" t="s">
        <v>180</v>
      </c>
      <c r="D165" s="25">
        <v>1</v>
      </c>
      <c r="E165" s="25" t="s">
        <v>290</v>
      </c>
      <c r="F165" s="54">
        <v>556</v>
      </c>
      <c r="G165" s="54">
        <v>611</v>
      </c>
      <c r="H165" s="54">
        <v>667</v>
      </c>
      <c r="I165" s="27">
        <f t="shared" si="22"/>
        <v>611.33000000000004</v>
      </c>
      <c r="J165" s="28">
        <f t="shared" si="23"/>
        <v>67.905023746406286</v>
      </c>
      <c r="K165" s="28">
        <f t="shared" si="24"/>
        <v>11.11</v>
      </c>
      <c r="L165" s="27">
        <f t="shared" si="25"/>
        <v>611.33000000000004</v>
      </c>
      <c r="M165" s="55">
        <f t="shared" si="26"/>
        <v>556</v>
      </c>
      <c r="N165" s="55">
        <f t="shared" si="27"/>
        <v>611</v>
      </c>
      <c r="O165" s="55">
        <f t="shared" si="28"/>
        <v>667</v>
      </c>
    </row>
    <row r="166" spans="1:15" ht="35.25" customHeight="1">
      <c r="A166" s="31">
        <v>150</v>
      </c>
      <c r="B166" s="33">
        <v>3</v>
      </c>
      <c r="C166" s="42" t="s">
        <v>181</v>
      </c>
      <c r="D166" s="25">
        <v>1</v>
      </c>
      <c r="E166" s="25" t="s">
        <v>290</v>
      </c>
      <c r="F166" s="54">
        <v>611</v>
      </c>
      <c r="G166" s="54">
        <v>672</v>
      </c>
      <c r="H166" s="54">
        <v>733</v>
      </c>
      <c r="I166" s="27">
        <f t="shared" si="22"/>
        <v>672</v>
      </c>
      <c r="J166" s="28">
        <f t="shared" si="23"/>
        <v>74.709437154886928</v>
      </c>
      <c r="K166" s="28">
        <f t="shared" si="24"/>
        <v>11.12</v>
      </c>
      <c r="L166" s="27">
        <f t="shared" si="25"/>
        <v>672</v>
      </c>
      <c r="M166" s="55">
        <f t="shared" si="26"/>
        <v>611</v>
      </c>
      <c r="N166" s="55">
        <f t="shared" si="27"/>
        <v>672</v>
      </c>
      <c r="O166" s="55">
        <f t="shared" si="28"/>
        <v>733</v>
      </c>
    </row>
    <row r="167" spans="1:15" ht="35.25" customHeight="1">
      <c r="A167" s="31">
        <v>151</v>
      </c>
      <c r="B167" s="33">
        <v>3</v>
      </c>
      <c r="C167" s="42" t="s">
        <v>182</v>
      </c>
      <c r="D167" s="25">
        <v>1</v>
      </c>
      <c r="E167" s="25" t="s">
        <v>290</v>
      </c>
      <c r="F167" s="54">
        <v>333</v>
      </c>
      <c r="G167" s="54">
        <v>367</v>
      </c>
      <c r="H167" s="54">
        <v>400</v>
      </c>
      <c r="I167" s="27">
        <f t="shared" si="22"/>
        <v>366.67</v>
      </c>
      <c r="J167" s="28">
        <f t="shared" si="23"/>
        <v>41.100149026493817</v>
      </c>
      <c r="K167" s="28">
        <f t="shared" si="24"/>
        <v>11.21</v>
      </c>
      <c r="L167" s="27">
        <f t="shared" si="25"/>
        <v>366.67</v>
      </c>
      <c r="M167" s="55">
        <f t="shared" si="26"/>
        <v>333</v>
      </c>
      <c r="N167" s="55">
        <f t="shared" si="27"/>
        <v>367</v>
      </c>
      <c r="O167" s="55">
        <f t="shared" si="28"/>
        <v>400</v>
      </c>
    </row>
    <row r="168" spans="1:15" ht="35.25" customHeight="1">
      <c r="A168" s="31">
        <v>152</v>
      </c>
      <c r="B168" s="33">
        <v>3</v>
      </c>
      <c r="C168" s="42" t="s">
        <v>183</v>
      </c>
      <c r="D168" s="25">
        <v>1</v>
      </c>
      <c r="E168" s="25" t="s">
        <v>290</v>
      </c>
      <c r="F168" s="54">
        <v>944</v>
      </c>
      <c r="G168" s="54">
        <v>1039</v>
      </c>
      <c r="H168" s="54">
        <v>1133</v>
      </c>
      <c r="I168" s="27">
        <f t="shared" si="22"/>
        <v>1038.67</v>
      </c>
      <c r="J168" s="28">
        <f t="shared" si="23"/>
        <v>115.80842909736754</v>
      </c>
      <c r="K168" s="28">
        <f t="shared" si="24"/>
        <v>11.15</v>
      </c>
      <c r="L168" s="27">
        <f t="shared" si="25"/>
        <v>1038.67</v>
      </c>
      <c r="M168" s="55">
        <f t="shared" si="26"/>
        <v>944</v>
      </c>
      <c r="N168" s="55">
        <f t="shared" si="27"/>
        <v>1039</v>
      </c>
      <c r="O168" s="55">
        <f t="shared" si="28"/>
        <v>1133</v>
      </c>
    </row>
    <row r="169" spans="1:15" ht="35.25" customHeight="1">
      <c r="A169" s="31">
        <v>153</v>
      </c>
      <c r="B169" s="33">
        <v>3</v>
      </c>
      <c r="C169" s="42" t="s">
        <v>184</v>
      </c>
      <c r="D169" s="25">
        <v>1</v>
      </c>
      <c r="E169" s="25" t="s">
        <v>290</v>
      </c>
      <c r="F169" s="54">
        <v>2055</v>
      </c>
      <c r="G169" s="54">
        <v>2261</v>
      </c>
      <c r="H169" s="54">
        <v>2466</v>
      </c>
      <c r="I169" s="27">
        <f t="shared" si="22"/>
        <v>2260.67</v>
      </c>
      <c r="J169" s="28">
        <f t="shared" si="23"/>
        <v>251.75476609192529</v>
      </c>
      <c r="K169" s="28">
        <f t="shared" si="24"/>
        <v>11.14</v>
      </c>
      <c r="L169" s="27">
        <f t="shared" si="25"/>
        <v>2260.67</v>
      </c>
      <c r="M169" s="55">
        <f t="shared" si="26"/>
        <v>2055</v>
      </c>
      <c r="N169" s="55">
        <f t="shared" si="27"/>
        <v>2261</v>
      </c>
      <c r="O169" s="55">
        <f t="shared" si="28"/>
        <v>2466</v>
      </c>
    </row>
    <row r="170" spans="1:15" ht="35.25" customHeight="1">
      <c r="A170" s="31">
        <v>154</v>
      </c>
      <c r="B170" s="33">
        <v>3</v>
      </c>
      <c r="C170" s="42" t="s">
        <v>185</v>
      </c>
      <c r="D170" s="25">
        <v>1</v>
      </c>
      <c r="E170" s="25" t="s">
        <v>290</v>
      </c>
      <c r="F170" s="54">
        <v>56</v>
      </c>
      <c r="G170" s="54">
        <v>61</v>
      </c>
      <c r="H170" s="54">
        <v>67</v>
      </c>
      <c r="I170" s="27">
        <f t="shared" si="22"/>
        <v>61.33</v>
      </c>
      <c r="J170" s="28">
        <f t="shared" si="23"/>
        <v>6.6777428821421383</v>
      </c>
      <c r="K170" s="28">
        <f t="shared" si="24"/>
        <v>10.89</v>
      </c>
      <c r="L170" s="27">
        <f t="shared" si="25"/>
        <v>61.33</v>
      </c>
      <c r="M170" s="55">
        <f t="shared" si="26"/>
        <v>56</v>
      </c>
      <c r="N170" s="55">
        <f t="shared" si="27"/>
        <v>61</v>
      </c>
      <c r="O170" s="55">
        <f t="shared" si="28"/>
        <v>67</v>
      </c>
    </row>
    <row r="171" spans="1:15" ht="35.25" customHeight="1">
      <c r="A171" s="31">
        <v>155</v>
      </c>
      <c r="B171" s="33">
        <v>3</v>
      </c>
      <c r="C171" s="42" t="s">
        <v>186</v>
      </c>
      <c r="D171" s="25">
        <v>1</v>
      </c>
      <c r="E171" s="25" t="s">
        <v>290</v>
      </c>
      <c r="F171" s="54">
        <v>56</v>
      </c>
      <c r="G171" s="54">
        <v>61</v>
      </c>
      <c r="H171" s="54">
        <v>67</v>
      </c>
      <c r="I171" s="27">
        <f t="shared" si="22"/>
        <v>61.33</v>
      </c>
      <c r="J171" s="28">
        <f t="shared" si="23"/>
        <v>6.6777428821421383</v>
      </c>
      <c r="K171" s="28">
        <f t="shared" si="24"/>
        <v>10.89</v>
      </c>
      <c r="L171" s="27">
        <f t="shared" si="25"/>
        <v>61.33</v>
      </c>
      <c r="M171" s="55">
        <f t="shared" si="26"/>
        <v>56</v>
      </c>
      <c r="N171" s="55">
        <f t="shared" si="27"/>
        <v>61</v>
      </c>
      <c r="O171" s="55">
        <f t="shared" si="28"/>
        <v>67</v>
      </c>
    </row>
    <row r="172" spans="1:15" ht="35.25" customHeight="1">
      <c r="A172" s="31">
        <v>156</v>
      </c>
      <c r="B172" s="33">
        <v>3</v>
      </c>
      <c r="C172" s="42" t="s">
        <v>187</v>
      </c>
      <c r="D172" s="25">
        <v>1</v>
      </c>
      <c r="E172" s="25" t="s">
        <v>290</v>
      </c>
      <c r="F172" s="54">
        <v>22</v>
      </c>
      <c r="G172" s="54">
        <v>24</v>
      </c>
      <c r="H172" s="54">
        <v>27</v>
      </c>
      <c r="I172" s="27">
        <f t="shared" si="22"/>
        <v>24.33</v>
      </c>
      <c r="J172" s="28">
        <f t="shared" si="23"/>
        <v>3.0169935366188629</v>
      </c>
      <c r="K172" s="28">
        <f t="shared" si="24"/>
        <v>12.4</v>
      </c>
      <c r="L172" s="27">
        <f t="shared" si="25"/>
        <v>24.33</v>
      </c>
      <c r="M172" s="55">
        <f t="shared" si="26"/>
        <v>22</v>
      </c>
      <c r="N172" s="55">
        <f t="shared" si="27"/>
        <v>24</v>
      </c>
      <c r="O172" s="55">
        <f t="shared" si="28"/>
        <v>27</v>
      </c>
    </row>
    <row r="173" spans="1:15" ht="35.25" customHeight="1">
      <c r="A173" s="31">
        <v>157</v>
      </c>
      <c r="B173" s="33">
        <v>3</v>
      </c>
      <c r="C173" s="42" t="s">
        <v>188</v>
      </c>
      <c r="D173" s="25">
        <v>1</v>
      </c>
      <c r="E173" s="25" t="s">
        <v>290</v>
      </c>
      <c r="F173" s="54">
        <v>167</v>
      </c>
      <c r="G173" s="54">
        <v>183</v>
      </c>
      <c r="H173" s="54">
        <v>200</v>
      </c>
      <c r="I173" s="27">
        <f t="shared" si="22"/>
        <v>183.33</v>
      </c>
      <c r="J173" s="28">
        <f t="shared" si="23"/>
        <v>20.142548249911187</v>
      </c>
      <c r="K173" s="28">
        <f t="shared" si="24"/>
        <v>10.99</v>
      </c>
      <c r="L173" s="27">
        <f t="shared" si="25"/>
        <v>183.33</v>
      </c>
      <c r="M173" s="55">
        <f t="shared" si="26"/>
        <v>167</v>
      </c>
      <c r="N173" s="55">
        <f t="shared" si="27"/>
        <v>183</v>
      </c>
      <c r="O173" s="55">
        <f t="shared" si="28"/>
        <v>200</v>
      </c>
    </row>
    <row r="174" spans="1:15" ht="35.25" customHeight="1">
      <c r="A174" s="31">
        <v>158</v>
      </c>
      <c r="B174" s="33">
        <v>3</v>
      </c>
      <c r="C174" s="42" t="s">
        <v>189</v>
      </c>
      <c r="D174" s="25">
        <v>1</v>
      </c>
      <c r="E174" s="25" t="s">
        <v>290</v>
      </c>
      <c r="F174" s="54">
        <v>56</v>
      </c>
      <c r="G174" s="54">
        <v>61</v>
      </c>
      <c r="H174" s="54">
        <v>67</v>
      </c>
      <c r="I174" s="27">
        <f t="shared" si="22"/>
        <v>61.33</v>
      </c>
      <c r="J174" s="28">
        <f t="shared" si="23"/>
        <v>6.6777428821421383</v>
      </c>
      <c r="K174" s="28">
        <f t="shared" si="24"/>
        <v>10.89</v>
      </c>
      <c r="L174" s="27">
        <f t="shared" si="25"/>
        <v>61.33</v>
      </c>
      <c r="M174" s="55">
        <f t="shared" si="26"/>
        <v>56</v>
      </c>
      <c r="N174" s="55">
        <f t="shared" si="27"/>
        <v>61</v>
      </c>
      <c r="O174" s="55">
        <f t="shared" si="28"/>
        <v>67</v>
      </c>
    </row>
    <row r="175" spans="1:15" ht="35.25" customHeight="1">
      <c r="A175" s="31">
        <v>159</v>
      </c>
      <c r="B175" s="33">
        <v>3</v>
      </c>
      <c r="C175" s="42" t="s">
        <v>190</v>
      </c>
      <c r="D175" s="25">
        <v>1</v>
      </c>
      <c r="E175" s="25" t="s">
        <v>290</v>
      </c>
      <c r="F175" s="54">
        <v>1500</v>
      </c>
      <c r="G175" s="54">
        <v>1650</v>
      </c>
      <c r="H175" s="54">
        <v>1800</v>
      </c>
      <c r="I175" s="27">
        <f t="shared" si="22"/>
        <v>1650</v>
      </c>
      <c r="J175" s="28">
        <f t="shared" si="23"/>
        <v>183.71173070873834</v>
      </c>
      <c r="K175" s="28">
        <f t="shared" si="24"/>
        <v>11.13</v>
      </c>
      <c r="L175" s="27">
        <f t="shared" si="25"/>
        <v>1650</v>
      </c>
      <c r="M175" s="55">
        <f t="shared" si="26"/>
        <v>1500</v>
      </c>
      <c r="N175" s="55">
        <f t="shared" si="27"/>
        <v>1650</v>
      </c>
      <c r="O175" s="55">
        <f t="shared" si="28"/>
        <v>1800</v>
      </c>
    </row>
    <row r="176" spans="1:15" ht="35.25" customHeight="1">
      <c r="A176" s="31">
        <v>160</v>
      </c>
      <c r="B176" s="33">
        <v>3</v>
      </c>
      <c r="C176" s="42" t="s">
        <v>191</v>
      </c>
      <c r="D176" s="25">
        <v>1</v>
      </c>
      <c r="E176" s="25" t="s">
        <v>290</v>
      </c>
      <c r="F176" s="54">
        <v>2444</v>
      </c>
      <c r="G176" s="54">
        <v>2689</v>
      </c>
      <c r="H176" s="54">
        <v>2933</v>
      </c>
      <c r="I176" s="27">
        <f t="shared" si="22"/>
        <v>2688.67</v>
      </c>
      <c r="J176" s="28">
        <f t="shared" si="23"/>
        <v>299.51976938092088</v>
      </c>
      <c r="K176" s="28">
        <f t="shared" si="24"/>
        <v>11.14</v>
      </c>
      <c r="L176" s="27">
        <f t="shared" si="25"/>
        <v>2688.67</v>
      </c>
      <c r="M176" s="55">
        <f t="shared" si="26"/>
        <v>2444</v>
      </c>
      <c r="N176" s="55">
        <f t="shared" si="27"/>
        <v>2689</v>
      </c>
      <c r="O176" s="55">
        <f t="shared" si="28"/>
        <v>2933</v>
      </c>
    </row>
    <row r="177" spans="1:16" ht="35.25" customHeight="1">
      <c r="A177" s="31">
        <v>161</v>
      </c>
      <c r="B177" s="33">
        <v>3</v>
      </c>
      <c r="C177" s="42" t="s">
        <v>192</v>
      </c>
      <c r="D177" s="25">
        <v>1</v>
      </c>
      <c r="E177" s="25" t="s">
        <v>290</v>
      </c>
      <c r="F177" s="54">
        <v>833</v>
      </c>
      <c r="G177" s="54">
        <v>917</v>
      </c>
      <c r="H177" s="54">
        <v>1000</v>
      </c>
      <c r="I177" s="27">
        <f t="shared" si="22"/>
        <v>916.67</v>
      </c>
      <c r="J177" s="28">
        <f t="shared" si="23"/>
        <v>102.33631931039926</v>
      </c>
      <c r="K177" s="28">
        <f t="shared" si="24"/>
        <v>11.16</v>
      </c>
      <c r="L177" s="27">
        <f t="shared" si="25"/>
        <v>916.67</v>
      </c>
      <c r="M177" s="55">
        <f t="shared" si="26"/>
        <v>833</v>
      </c>
      <c r="N177" s="55">
        <f t="shared" si="27"/>
        <v>917</v>
      </c>
      <c r="O177" s="55">
        <f t="shared" si="28"/>
        <v>1000</v>
      </c>
    </row>
    <row r="178" spans="1:16" ht="35.25" customHeight="1">
      <c r="A178" s="31">
        <v>162</v>
      </c>
      <c r="B178" s="33">
        <v>3</v>
      </c>
      <c r="C178" s="42" t="s">
        <v>193</v>
      </c>
      <c r="D178" s="25">
        <v>1</v>
      </c>
      <c r="E178" s="25" t="s">
        <v>290</v>
      </c>
      <c r="F178" s="54">
        <v>389</v>
      </c>
      <c r="G178" s="54">
        <v>428</v>
      </c>
      <c r="H178" s="54">
        <v>467</v>
      </c>
      <c r="I178" s="27">
        <f t="shared" si="22"/>
        <v>428</v>
      </c>
      <c r="J178" s="28">
        <f t="shared" si="23"/>
        <v>47.765049984271975</v>
      </c>
      <c r="K178" s="28">
        <f t="shared" si="24"/>
        <v>11.16</v>
      </c>
      <c r="L178" s="27">
        <f t="shared" si="25"/>
        <v>428</v>
      </c>
      <c r="M178" s="55">
        <f t="shared" si="26"/>
        <v>389</v>
      </c>
      <c r="N178" s="55">
        <f t="shared" si="27"/>
        <v>428</v>
      </c>
      <c r="O178" s="55">
        <f t="shared" si="28"/>
        <v>467</v>
      </c>
    </row>
    <row r="179" spans="1:16" ht="35.25" customHeight="1">
      <c r="A179" s="31">
        <v>163</v>
      </c>
      <c r="B179" s="33">
        <v>3</v>
      </c>
      <c r="C179" s="42" t="s">
        <v>194</v>
      </c>
      <c r="D179" s="25">
        <v>1</v>
      </c>
      <c r="E179" s="25" t="s">
        <v>290</v>
      </c>
      <c r="F179" s="54">
        <v>11666</v>
      </c>
      <c r="G179" s="54">
        <v>12832</v>
      </c>
      <c r="H179" s="54">
        <v>13999</v>
      </c>
      <c r="I179" s="27">
        <f t="shared" si="22"/>
        <v>12832.33</v>
      </c>
      <c r="J179" s="28">
        <f t="shared" si="23"/>
        <v>1428.5955418697065</v>
      </c>
      <c r="K179" s="28">
        <f t="shared" si="24"/>
        <v>11.13</v>
      </c>
      <c r="L179" s="27">
        <f t="shared" si="25"/>
        <v>12832.33</v>
      </c>
      <c r="M179" s="55">
        <f t="shared" si="26"/>
        <v>11666</v>
      </c>
      <c r="N179" s="55">
        <f t="shared" si="27"/>
        <v>12832</v>
      </c>
      <c r="O179" s="55">
        <f t="shared" si="28"/>
        <v>13999</v>
      </c>
    </row>
    <row r="180" spans="1:16" ht="35.25" customHeight="1">
      <c r="A180" s="31">
        <v>164</v>
      </c>
      <c r="B180" s="33">
        <v>3</v>
      </c>
      <c r="C180" s="42" t="s">
        <v>195</v>
      </c>
      <c r="D180" s="25">
        <v>1</v>
      </c>
      <c r="E180" s="25" t="s">
        <v>290</v>
      </c>
      <c r="F180" s="54">
        <v>12777</v>
      </c>
      <c r="G180" s="54">
        <v>14054</v>
      </c>
      <c r="H180" s="54">
        <v>15332</v>
      </c>
      <c r="I180" s="27">
        <f t="shared" si="22"/>
        <v>14054.33</v>
      </c>
      <c r="J180" s="28">
        <f t="shared" si="23"/>
        <v>1564.5422181104607</v>
      </c>
      <c r="K180" s="28">
        <f t="shared" si="24"/>
        <v>11.13</v>
      </c>
      <c r="L180" s="27">
        <f t="shared" si="25"/>
        <v>14054.33</v>
      </c>
      <c r="M180" s="55">
        <f t="shared" si="26"/>
        <v>12777</v>
      </c>
      <c r="N180" s="55">
        <f t="shared" si="27"/>
        <v>14054</v>
      </c>
      <c r="O180" s="55">
        <f t="shared" si="28"/>
        <v>15332</v>
      </c>
    </row>
    <row r="181" spans="1:16" ht="35.25" customHeight="1">
      <c r="A181" s="31">
        <v>165</v>
      </c>
      <c r="B181" s="33">
        <v>3</v>
      </c>
      <c r="C181" s="42" t="s">
        <v>196</v>
      </c>
      <c r="D181" s="25">
        <v>1</v>
      </c>
      <c r="E181" s="25" t="s">
        <v>290</v>
      </c>
      <c r="F181" s="54">
        <v>2055</v>
      </c>
      <c r="G181" s="54">
        <v>2261</v>
      </c>
      <c r="H181" s="54">
        <v>2466</v>
      </c>
      <c r="I181" s="27">
        <f t="shared" si="22"/>
        <v>2260.67</v>
      </c>
      <c r="J181" s="28">
        <f t="shared" si="23"/>
        <v>251.75476609192529</v>
      </c>
      <c r="K181" s="28">
        <f t="shared" si="24"/>
        <v>11.14</v>
      </c>
      <c r="L181" s="27">
        <f t="shared" si="25"/>
        <v>2260.67</v>
      </c>
      <c r="M181" s="55">
        <f t="shared" si="26"/>
        <v>2055</v>
      </c>
      <c r="N181" s="55">
        <f t="shared" si="27"/>
        <v>2261</v>
      </c>
      <c r="O181" s="55">
        <f t="shared" si="28"/>
        <v>2466</v>
      </c>
    </row>
    <row r="182" spans="1:16" ht="35.25" customHeight="1">
      <c r="A182" s="31">
        <v>166</v>
      </c>
      <c r="B182" s="33">
        <v>3</v>
      </c>
      <c r="C182" s="42" t="s">
        <v>197</v>
      </c>
      <c r="D182" s="25">
        <v>1</v>
      </c>
      <c r="E182" s="25" t="s">
        <v>291</v>
      </c>
      <c r="F182" s="54">
        <v>1444</v>
      </c>
      <c r="G182" s="54">
        <v>1589</v>
      </c>
      <c r="H182" s="54">
        <v>1733</v>
      </c>
      <c r="I182" s="27">
        <f t="shared" si="22"/>
        <v>1588.67</v>
      </c>
      <c r="J182" s="28">
        <f t="shared" si="23"/>
        <v>177.04545249737427</v>
      </c>
      <c r="K182" s="28">
        <f t="shared" si="24"/>
        <v>11.14</v>
      </c>
      <c r="L182" s="27">
        <f t="shared" si="25"/>
        <v>1588.67</v>
      </c>
      <c r="M182" s="55">
        <f t="shared" si="26"/>
        <v>1444</v>
      </c>
      <c r="N182" s="55">
        <f t="shared" si="27"/>
        <v>1589</v>
      </c>
      <c r="O182" s="55">
        <f t="shared" si="28"/>
        <v>1733</v>
      </c>
    </row>
    <row r="183" spans="1:16" ht="35.25" customHeight="1">
      <c r="A183" s="31">
        <v>167</v>
      </c>
      <c r="B183" s="33">
        <v>3</v>
      </c>
      <c r="C183" s="42" t="s">
        <v>198</v>
      </c>
      <c r="D183" s="25">
        <v>1</v>
      </c>
      <c r="E183" s="25" t="s">
        <v>290</v>
      </c>
      <c r="F183" s="54">
        <v>611</v>
      </c>
      <c r="G183" s="54">
        <v>672</v>
      </c>
      <c r="H183" s="54">
        <v>733</v>
      </c>
      <c r="I183" s="27">
        <f t="shared" si="22"/>
        <v>672</v>
      </c>
      <c r="J183" s="28">
        <f t="shared" si="23"/>
        <v>74.709437154886928</v>
      </c>
      <c r="K183" s="28">
        <f t="shared" si="24"/>
        <v>11.12</v>
      </c>
      <c r="L183" s="27">
        <f t="shared" si="25"/>
        <v>672</v>
      </c>
      <c r="M183" s="55">
        <f t="shared" si="26"/>
        <v>611</v>
      </c>
      <c r="N183" s="55">
        <f t="shared" si="27"/>
        <v>672</v>
      </c>
      <c r="O183" s="55">
        <f t="shared" si="28"/>
        <v>733</v>
      </c>
    </row>
    <row r="184" spans="1:16" ht="35.25" customHeight="1">
      <c r="A184" s="31">
        <v>168</v>
      </c>
      <c r="B184" s="33">
        <v>3</v>
      </c>
      <c r="C184" s="42" t="s">
        <v>199</v>
      </c>
      <c r="D184" s="25">
        <v>1</v>
      </c>
      <c r="E184" s="25" t="s">
        <v>290</v>
      </c>
      <c r="F184" s="54">
        <v>167</v>
      </c>
      <c r="G184" s="54">
        <v>183</v>
      </c>
      <c r="H184" s="54">
        <v>200</v>
      </c>
      <c r="I184" s="27">
        <f t="shared" si="22"/>
        <v>183.33</v>
      </c>
      <c r="J184" s="28">
        <f t="shared" si="23"/>
        <v>20.142548249911187</v>
      </c>
      <c r="K184" s="28">
        <f t="shared" si="24"/>
        <v>10.99</v>
      </c>
      <c r="L184" s="27">
        <f t="shared" si="25"/>
        <v>183.33</v>
      </c>
      <c r="M184" s="55">
        <f t="shared" si="26"/>
        <v>167</v>
      </c>
      <c r="N184" s="55">
        <f t="shared" si="27"/>
        <v>183</v>
      </c>
      <c r="O184" s="55">
        <f t="shared" si="28"/>
        <v>200</v>
      </c>
    </row>
    <row r="185" spans="1:16" ht="35.25" customHeight="1">
      <c r="A185" s="31">
        <v>169</v>
      </c>
      <c r="B185" s="33">
        <v>3</v>
      </c>
      <c r="C185" s="42" t="s">
        <v>200</v>
      </c>
      <c r="D185" s="25">
        <v>1</v>
      </c>
      <c r="E185" s="25" t="s">
        <v>291</v>
      </c>
      <c r="F185" s="54">
        <v>2555</v>
      </c>
      <c r="G185" s="54">
        <v>2811</v>
      </c>
      <c r="H185" s="54">
        <v>3066</v>
      </c>
      <c r="I185" s="27">
        <f t="shared" si="22"/>
        <v>2810.67</v>
      </c>
      <c r="J185" s="28">
        <f t="shared" si="23"/>
        <v>312.99195237258101</v>
      </c>
      <c r="K185" s="28">
        <f t="shared" si="24"/>
        <v>11.14</v>
      </c>
      <c r="L185" s="27">
        <f t="shared" si="25"/>
        <v>2810.67</v>
      </c>
      <c r="M185" s="55">
        <f t="shared" si="26"/>
        <v>2555</v>
      </c>
      <c r="N185" s="55">
        <f t="shared" si="27"/>
        <v>2811</v>
      </c>
      <c r="O185" s="55">
        <f t="shared" si="28"/>
        <v>3066</v>
      </c>
    </row>
    <row r="186" spans="1:16" ht="35.25" customHeight="1">
      <c r="A186" s="31">
        <v>170</v>
      </c>
      <c r="B186" s="33">
        <v>3</v>
      </c>
      <c r="C186" s="42" t="s">
        <v>201</v>
      </c>
      <c r="D186" s="25">
        <v>1</v>
      </c>
      <c r="E186" s="25" t="s">
        <v>290</v>
      </c>
      <c r="F186" s="54">
        <v>13888</v>
      </c>
      <c r="G186" s="54">
        <v>15276</v>
      </c>
      <c r="H186" s="54">
        <v>16665</v>
      </c>
      <c r="I186" s="27">
        <f t="shared" si="22"/>
        <v>15276.33</v>
      </c>
      <c r="J186" s="28">
        <f t="shared" si="23"/>
        <v>1700.4888950681213</v>
      </c>
      <c r="K186" s="28">
        <f t="shared" si="24"/>
        <v>11.13</v>
      </c>
      <c r="L186" s="27">
        <f t="shared" si="25"/>
        <v>15276.33</v>
      </c>
      <c r="M186" s="55">
        <f t="shared" si="26"/>
        <v>13888</v>
      </c>
      <c r="N186" s="55">
        <f t="shared" si="27"/>
        <v>15276</v>
      </c>
      <c r="O186" s="55">
        <f t="shared" si="28"/>
        <v>16665</v>
      </c>
    </row>
    <row r="187" spans="1:16" ht="35.25" customHeight="1">
      <c r="A187" s="31">
        <v>171</v>
      </c>
      <c r="B187" s="33">
        <v>3</v>
      </c>
      <c r="C187" s="42" t="s">
        <v>202</v>
      </c>
      <c r="D187" s="25">
        <v>1</v>
      </c>
      <c r="E187" s="25" t="s">
        <v>290</v>
      </c>
      <c r="F187" s="54">
        <v>944</v>
      </c>
      <c r="G187" s="54">
        <v>1039</v>
      </c>
      <c r="H187" s="54">
        <v>1133</v>
      </c>
      <c r="I187" s="27">
        <f t="shared" si="22"/>
        <v>1038.67</v>
      </c>
      <c r="J187" s="28">
        <f t="shared" si="23"/>
        <v>115.80842909736754</v>
      </c>
      <c r="K187" s="28">
        <f t="shared" si="24"/>
        <v>11.15</v>
      </c>
      <c r="L187" s="27">
        <f t="shared" si="25"/>
        <v>1038.67</v>
      </c>
      <c r="M187" s="55">
        <f t="shared" si="26"/>
        <v>944</v>
      </c>
      <c r="N187" s="55">
        <f t="shared" si="27"/>
        <v>1039</v>
      </c>
      <c r="O187" s="55">
        <f t="shared" si="28"/>
        <v>1133</v>
      </c>
    </row>
    <row r="188" spans="1:16" s="49" customFormat="1" ht="35.25" customHeight="1">
      <c r="A188" s="32"/>
      <c r="B188" s="44"/>
      <c r="C188" s="37" t="s">
        <v>203</v>
      </c>
      <c r="D188" s="45"/>
      <c r="E188" s="46"/>
      <c r="F188" s="29">
        <f>SUM(F17:F187)</f>
        <v>394275</v>
      </c>
      <c r="G188" s="29">
        <f>SUM(G17:G187)</f>
        <v>433680</v>
      </c>
      <c r="H188" s="29">
        <f>SUM(H17:H187)</f>
        <v>473183</v>
      </c>
      <c r="I188" s="29"/>
      <c r="J188" s="30"/>
      <c r="K188" s="30"/>
      <c r="L188" s="29">
        <f>SUM(L17:L187)</f>
        <v>433712.5399999998</v>
      </c>
      <c r="M188" s="29">
        <f>SUM(M17:M187)</f>
        <v>394275</v>
      </c>
      <c r="N188" s="29">
        <f t="shared" ref="N188:O188" si="29">SUM(N17:N187)</f>
        <v>433680</v>
      </c>
      <c r="O188" s="29">
        <f t="shared" si="29"/>
        <v>473183</v>
      </c>
      <c r="P188" s="22">
        <f>ROUND((M188+N188+O188)/3,2)</f>
        <v>433712.67</v>
      </c>
    </row>
    <row r="189" spans="1:16" ht="35.25" customHeight="1">
      <c r="A189" s="26"/>
      <c r="B189" s="33"/>
      <c r="C189" s="38" t="s">
        <v>204</v>
      </c>
      <c r="D189" s="24"/>
      <c r="E189" s="25"/>
      <c r="F189" s="2"/>
      <c r="G189" s="2"/>
      <c r="H189" s="2"/>
      <c r="I189" s="27"/>
      <c r="J189" s="28"/>
      <c r="K189" s="28"/>
      <c r="L189" s="27"/>
      <c r="M189" s="17"/>
      <c r="N189" s="17"/>
      <c r="O189" s="17"/>
    </row>
    <row r="190" spans="1:16" ht="35.25" customHeight="1">
      <c r="A190" s="26">
        <v>1</v>
      </c>
      <c r="B190" s="33">
        <v>3</v>
      </c>
      <c r="C190" s="39" t="s">
        <v>182</v>
      </c>
      <c r="D190" s="24">
        <v>1</v>
      </c>
      <c r="E190" s="25" t="s">
        <v>290</v>
      </c>
      <c r="F190" s="54">
        <v>605</v>
      </c>
      <c r="G190" s="54">
        <v>550</v>
      </c>
      <c r="H190" s="54">
        <v>633</v>
      </c>
      <c r="I190" s="27">
        <f t="shared" si="22"/>
        <v>596</v>
      </c>
      <c r="J190" s="28">
        <f t="shared" si="23"/>
        <v>53.679605065611277</v>
      </c>
      <c r="K190" s="28">
        <f t="shared" si="24"/>
        <v>9.01</v>
      </c>
      <c r="L190" s="27">
        <f t="shared" si="25"/>
        <v>596</v>
      </c>
      <c r="M190" s="55">
        <f t="shared" ref="M190:M253" si="30">F190</f>
        <v>605</v>
      </c>
      <c r="N190" s="55">
        <f t="shared" ref="N190:N253" si="31">G190</f>
        <v>550</v>
      </c>
      <c r="O190" s="55">
        <f t="shared" ref="O190:O253" si="32">H190</f>
        <v>633</v>
      </c>
    </row>
    <row r="191" spans="1:16" ht="35.25" customHeight="1">
      <c r="A191" s="31">
        <v>2</v>
      </c>
      <c r="B191" s="33">
        <v>3</v>
      </c>
      <c r="C191" s="39" t="s">
        <v>205</v>
      </c>
      <c r="D191" s="24">
        <v>1</v>
      </c>
      <c r="E191" s="25" t="s">
        <v>290</v>
      </c>
      <c r="F191" s="54">
        <v>193</v>
      </c>
      <c r="G191" s="54">
        <v>175</v>
      </c>
      <c r="H191" s="54">
        <v>201</v>
      </c>
      <c r="I191" s="27">
        <f t="shared" si="22"/>
        <v>189.67</v>
      </c>
      <c r="J191" s="28">
        <f t="shared" si="23"/>
        <v>17.043539831854176</v>
      </c>
      <c r="K191" s="28">
        <f t="shared" si="24"/>
        <v>8.99</v>
      </c>
      <c r="L191" s="27">
        <f t="shared" si="25"/>
        <v>189.67</v>
      </c>
      <c r="M191" s="55">
        <f t="shared" si="30"/>
        <v>193</v>
      </c>
      <c r="N191" s="55">
        <f t="shared" si="31"/>
        <v>175</v>
      </c>
      <c r="O191" s="55">
        <f t="shared" si="32"/>
        <v>201</v>
      </c>
    </row>
    <row r="192" spans="1:16" ht="35.25" customHeight="1">
      <c r="A192" s="31">
        <v>3</v>
      </c>
      <c r="B192" s="33">
        <v>3</v>
      </c>
      <c r="C192" s="39" t="s">
        <v>181</v>
      </c>
      <c r="D192" s="24">
        <v>1</v>
      </c>
      <c r="E192" s="25" t="s">
        <v>290</v>
      </c>
      <c r="F192" s="54">
        <v>2182</v>
      </c>
      <c r="G192" s="54">
        <v>1984</v>
      </c>
      <c r="H192" s="54">
        <v>2282</v>
      </c>
      <c r="I192" s="27">
        <f t="shared" si="22"/>
        <v>2149.33</v>
      </c>
      <c r="J192" s="28">
        <f t="shared" si="23"/>
        <v>192.87820574134338</v>
      </c>
      <c r="K192" s="28">
        <f t="shared" si="24"/>
        <v>8.9700000000000006</v>
      </c>
      <c r="L192" s="27">
        <f t="shared" si="25"/>
        <v>2149.33</v>
      </c>
      <c r="M192" s="55">
        <f t="shared" si="30"/>
        <v>2182</v>
      </c>
      <c r="N192" s="55">
        <f t="shared" si="31"/>
        <v>1984</v>
      </c>
      <c r="O192" s="55">
        <f t="shared" si="32"/>
        <v>2282</v>
      </c>
    </row>
    <row r="193" spans="1:15" ht="35.25" customHeight="1">
      <c r="A193" s="31">
        <v>4</v>
      </c>
      <c r="B193" s="33">
        <v>3</v>
      </c>
      <c r="C193" s="39" t="s">
        <v>183</v>
      </c>
      <c r="D193" s="24">
        <v>1</v>
      </c>
      <c r="E193" s="25" t="s">
        <v>290</v>
      </c>
      <c r="F193" s="54">
        <v>1637</v>
      </c>
      <c r="G193" s="54">
        <v>1488</v>
      </c>
      <c r="H193" s="54">
        <v>1711</v>
      </c>
      <c r="I193" s="27">
        <f t="shared" si="22"/>
        <v>1612</v>
      </c>
      <c r="J193" s="28">
        <f t="shared" si="23"/>
        <v>144.57351071340835</v>
      </c>
      <c r="K193" s="28">
        <f t="shared" si="24"/>
        <v>8.9700000000000006</v>
      </c>
      <c r="L193" s="27">
        <f t="shared" si="25"/>
        <v>1612</v>
      </c>
      <c r="M193" s="55">
        <f t="shared" si="30"/>
        <v>1637</v>
      </c>
      <c r="N193" s="55">
        <f t="shared" si="31"/>
        <v>1488</v>
      </c>
      <c r="O193" s="55">
        <f t="shared" si="32"/>
        <v>1711</v>
      </c>
    </row>
    <row r="194" spans="1:15" ht="35.25" customHeight="1">
      <c r="A194" s="31">
        <v>5</v>
      </c>
      <c r="B194" s="33">
        <v>3</v>
      </c>
      <c r="C194" s="39" t="s">
        <v>180</v>
      </c>
      <c r="D194" s="24">
        <v>1</v>
      </c>
      <c r="E194" s="25" t="s">
        <v>290</v>
      </c>
      <c r="F194" s="54">
        <v>9065</v>
      </c>
      <c r="G194" s="54">
        <v>8241</v>
      </c>
      <c r="H194" s="54">
        <v>9477</v>
      </c>
      <c r="I194" s="27">
        <f t="shared" si="22"/>
        <v>8927.67</v>
      </c>
      <c r="J194" s="28">
        <f t="shared" si="23"/>
        <v>800.78520356585011</v>
      </c>
      <c r="K194" s="28">
        <f t="shared" si="24"/>
        <v>8.9700000000000006</v>
      </c>
      <c r="L194" s="27">
        <f t="shared" si="25"/>
        <v>8927.67</v>
      </c>
      <c r="M194" s="55">
        <f t="shared" si="30"/>
        <v>9065</v>
      </c>
      <c r="N194" s="55">
        <f t="shared" si="31"/>
        <v>8241</v>
      </c>
      <c r="O194" s="55">
        <f t="shared" si="32"/>
        <v>9477</v>
      </c>
    </row>
    <row r="195" spans="1:15" ht="35.25" customHeight="1">
      <c r="A195" s="31">
        <v>6</v>
      </c>
      <c r="B195" s="33">
        <v>3</v>
      </c>
      <c r="C195" s="39" t="s">
        <v>164</v>
      </c>
      <c r="D195" s="24">
        <v>1</v>
      </c>
      <c r="E195" s="25" t="s">
        <v>290</v>
      </c>
      <c r="F195" s="54">
        <v>1305</v>
      </c>
      <c r="G195" s="54">
        <v>1186</v>
      </c>
      <c r="H195" s="54">
        <v>1364</v>
      </c>
      <c r="I195" s="27">
        <f t="shared" si="22"/>
        <v>1285</v>
      </c>
      <c r="J195" s="28">
        <f t="shared" si="23"/>
        <v>115.41880262764815</v>
      </c>
      <c r="K195" s="28">
        <f t="shared" si="24"/>
        <v>8.98</v>
      </c>
      <c r="L195" s="27">
        <f t="shared" si="25"/>
        <v>1285</v>
      </c>
      <c r="M195" s="55">
        <f t="shared" si="30"/>
        <v>1305</v>
      </c>
      <c r="N195" s="55">
        <f t="shared" si="31"/>
        <v>1186</v>
      </c>
      <c r="O195" s="55">
        <f t="shared" si="32"/>
        <v>1364</v>
      </c>
    </row>
    <row r="196" spans="1:15" ht="35.25" customHeight="1">
      <c r="A196" s="31">
        <v>7</v>
      </c>
      <c r="B196" s="33">
        <v>3</v>
      </c>
      <c r="C196" s="39" t="s">
        <v>84</v>
      </c>
      <c r="D196" s="24">
        <v>1</v>
      </c>
      <c r="E196" s="25" t="s">
        <v>290</v>
      </c>
      <c r="F196" s="54">
        <v>7241</v>
      </c>
      <c r="G196" s="54">
        <v>6583</v>
      </c>
      <c r="H196" s="54">
        <v>7570</v>
      </c>
      <c r="I196" s="27">
        <f t="shared" si="22"/>
        <v>7131.33</v>
      </c>
      <c r="J196" s="28">
        <f t="shared" si="23"/>
        <v>639.45991449816461</v>
      </c>
      <c r="K196" s="28">
        <f t="shared" si="24"/>
        <v>8.9700000000000006</v>
      </c>
      <c r="L196" s="27">
        <f t="shared" si="25"/>
        <v>7131.33</v>
      </c>
      <c r="M196" s="55">
        <f t="shared" si="30"/>
        <v>7241</v>
      </c>
      <c r="N196" s="55">
        <f t="shared" si="31"/>
        <v>6583</v>
      </c>
      <c r="O196" s="55">
        <f t="shared" si="32"/>
        <v>7570</v>
      </c>
    </row>
    <row r="197" spans="1:15" ht="35.25" customHeight="1">
      <c r="A197" s="31">
        <v>8</v>
      </c>
      <c r="B197" s="33">
        <v>3</v>
      </c>
      <c r="C197" s="39" t="s">
        <v>85</v>
      </c>
      <c r="D197" s="24">
        <v>1</v>
      </c>
      <c r="E197" s="25" t="s">
        <v>290</v>
      </c>
      <c r="F197" s="54">
        <v>8699</v>
      </c>
      <c r="G197" s="54">
        <v>7908</v>
      </c>
      <c r="H197" s="54">
        <v>9094</v>
      </c>
      <c r="I197" s="27">
        <f t="shared" si="22"/>
        <v>8567</v>
      </c>
      <c r="J197" s="28">
        <f t="shared" si="23"/>
        <v>768.4851982959724</v>
      </c>
      <c r="K197" s="28">
        <f t="shared" si="24"/>
        <v>8.9700000000000006</v>
      </c>
      <c r="L197" s="27">
        <f t="shared" si="25"/>
        <v>8567</v>
      </c>
      <c r="M197" s="55">
        <f t="shared" si="30"/>
        <v>8699</v>
      </c>
      <c r="N197" s="55">
        <f t="shared" si="31"/>
        <v>7908</v>
      </c>
      <c r="O197" s="55">
        <f t="shared" si="32"/>
        <v>9094</v>
      </c>
    </row>
    <row r="198" spans="1:15" ht="35.25" customHeight="1">
      <c r="A198" s="31">
        <v>9</v>
      </c>
      <c r="B198" s="33">
        <v>3</v>
      </c>
      <c r="C198" s="39" t="s">
        <v>206</v>
      </c>
      <c r="D198" s="24">
        <v>1</v>
      </c>
      <c r="E198" s="25" t="s">
        <v>290</v>
      </c>
      <c r="F198" s="54">
        <v>4078</v>
      </c>
      <c r="G198" s="54">
        <v>3707</v>
      </c>
      <c r="H198" s="54">
        <v>4263</v>
      </c>
      <c r="I198" s="27">
        <f t="shared" si="22"/>
        <v>4016</v>
      </c>
      <c r="J198" s="28">
        <f t="shared" si="23"/>
        <v>360.3186090115247</v>
      </c>
      <c r="K198" s="28">
        <f t="shared" si="24"/>
        <v>8.9700000000000006</v>
      </c>
      <c r="L198" s="27">
        <f t="shared" si="25"/>
        <v>4016</v>
      </c>
      <c r="M198" s="55">
        <f t="shared" si="30"/>
        <v>4078</v>
      </c>
      <c r="N198" s="55">
        <f t="shared" si="31"/>
        <v>3707</v>
      </c>
      <c r="O198" s="55">
        <f t="shared" si="32"/>
        <v>4263</v>
      </c>
    </row>
    <row r="199" spans="1:15" ht="35.25" customHeight="1">
      <c r="A199" s="31">
        <v>10</v>
      </c>
      <c r="B199" s="33">
        <v>3</v>
      </c>
      <c r="C199" s="39" t="s">
        <v>66</v>
      </c>
      <c r="D199" s="24">
        <v>1</v>
      </c>
      <c r="E199" s="25" t="s">
        <v>290</v>
      </c>
      <c r="F199" s="54">
        <v>11026</v>
      </c>
      <c r="G199" s="54">
        <v>10024</v>
      </c>
      <c r="H199" s="54">
        <v>11528</v>
      </c>
      <c r="I199" s="27">
        <f t="shared" ref="I199:I350" si="33">ROUND((F199+G199+H199)/3,2)</f>
        <v>10859.33</v>
      </c>
      <c r="J199" s="28">
        <f t="shared" ref="J199:J350" si="34">SQRT((POWER(F199-I199,2)+POWER(G199-I199,2)+POWER(H199-I199,2)/(B199-1)))</f>
        <v>974.22527284504372</v>
      </c>
      <c r="K199" s="28">
        <f t="shared" ref="K199:K350" si="35">ROUND(J199/I199*100,2)</f>
        <v>8.9700000000000006</v>
      </c>
      <c r="L199" s="27">
        <f t="shared" ref="L199:L350" si="36">ROUND(I199*D199,2)</f>
        <v>10859.33</v>
      </c>
      <c r="M199" s="55">
        <f t="shared" si="30"/>
        <v>11026</v>
      </c>
      <c r="N199" s="55">
        <f t="shared" si="31"/>
        <v>10024</v>
      </c>
      <c r="O199" s="55">
        <f t="shared" si="32"/>
        <v>11528</v>
      </c>
    </row>
    <row r="200" spans="1:15" ht="35.25" customHeight="1">
      <c r="A200" s="31">
        <v>11</v>
      </c>
      <c r="B200" s="33">
        <v>3</v>
      </c>
      <c r="C200" s="39" t="s">
        <v>207</v>
      </c>
      <c r="D200" s="24">
        <v>1</v>
      </c>
      <c r="E200" s="25" t="s">
        <v>290</v>
      </c>
      <c r="F200" s="54">
        <v>9547</v>
      </c>
      <c r="G200" s="54">
        <v>8679</v>
      </c>
      <c r="H200" s="54">
        <v>9981</v>
      </c>
      <c r="I200" s="27">
        <f t="shared" si="33"/>
        <v>9402.33</v>
      </c>
      <c r="J200" s="28">
        <f t="shared" si="34"/>
        <v>843.54323081274254</v>
      </c>
      <c r="K200" s="28">
        <f t="shared" si="35"/>
        <v>8.9700000000000006</v>
      </c>
      <c r="L200" s="27">
        <f t="shared" si="36"/>
        <v>9402.33</v>
      </c>
      <c r="M200" s="55">
        <f t="shared" si="30"/>
        <v>9547</v>
      </c>
      <c r="N200" s="55">
        <f t="shared" si="31"/>
        <v>8679</v>
      </c>
      <c r="O200" s="55">
        <f t="shared" si="32"/>
        <v>9981</v>
      </c>
    </row>
    <row r="201" spans="1:15" ht="35.25" customHeight="1">
      <c r="A201" s="31">
        <v>12</v>
      </c>
      <c r="B201" s="33">
        <v>3</v>
      </c>
      <c r="C201" s="39" t="s">
        <v>208</v>
      </c>
      <c r="D201" s="24">
        <v>1</v>
      </c>
      <c r="E201" s="25" t="s">
        <v>290</v>
      </c>
      <c r="F201" s="54">
        <v>5191</v>
      </c>
      <c r="G201" s="54">
        <v>4719</v>
      </c>
      <c r="H201" s="54">
        <v>5427</v>
      </c>
      <c r="I201" s="27">
        <f t="shared" si="33"/>
        <v>5112.33</v>
      </c>
      <c r="J201" s="28">
        <f t="shared" si="34"/>
        <v>458.70040576611655</v>
      </c>
      <c r="K201" s="28">
        <f t="shared" si="35"/>
        <v>8.9700000000000006</v>
      </c>
      <c r="L201" s="27">
        <f t="shared" si="36"/>
        <v>5112.33</v>
      </c>
      <c r="M201" s="55">
        <f t="shared" si="30"/>
        <v>5191</v>
      </c>
      <c r="N201" s="55">
        <f t="shared" si="31"/>
        <v>4719</v>
      </c>
      <c r="O201" s="55">
        <f t="shared" si="32"/>
        <v>5427</v>
      </c>
    </row>
    <row r="202" spans="1:15" ht="35.25" customHeight="1">
      <c r="A202" s="31">
        <v>13</v>
      </c>
      <c r="B202" s="33">
        <v>3</v>
      </c>
      <c r="C202" s="39" t="s">
        <v>209</v>
      </c>
      <c r="D202" s="24">
        <v>1</v>
      </c>
      <c r="E202" s="25" t="s">
        <v>290</v>
      </c>
      <c r="F202" s="54">
        <v>3516</v>
      </c>
      <c r="G202" s="54">
        <v>3196</v>
      </c>
      <c r="H202" s="54">
        <v>3675</v>
      </c>
      <c r="I202" s="27">
        <f t="shared" si="33"/>
        <v>3462.33</v>
      </c>
      <c r="J202" s="28">
        <f t="shared" si="34"/>
        <v>310.5260089750937</v>
      </c>
      <c r="K202" s="28">
        <f t="shared" si="35"/>
        <v>8.9700000000000006</v>
      </c>
      <c r="L202" s="27">
        <f t="shared" si="36"/>
        <v>3462.33</v>
      </c>
      <c r="M202" s="55">
        <f t="shared" si="30"/>
        <v>3516</v>
      </c>
      <c r="N202" s="55">
        <f t="shared" si="31"/>
        <v>3196</v>
      </c>
      <c r="O202" s="55">
        <f t="shared" si="32"/>
        <v>3675</v>
      </c>
    </row>
    <row r="203" spans="1:15" ht="35.25" customHeight="1">
      <c r="A203" s="31">
        <v>14</v>
      </c>
      <c r="B203" s="33">
        <v>3</v>
      </c>
      <c r="C203" s="39" t="s">
        <v>210</v>
      </c>
      <c r="D203" s="24">
        <v>1</v>
      </c>
      <c r="E203" s="25" t="s">
        <v>290</v>
      </c>
      <c r="F203" s="54">
        <v>12649</v>
      </c>
      <c r="G203" s="54">
        <v>11499</v>
      </c>
      <c r="H203" s="54">
        <v>13224</v>
      </c>
      <c r="I203" s="27">
        <f t="shared" si="33"/>
        <v>12457.33</v>
      </c>
      <c r="J203" s="28">
        <f t="shared" si="34"/>
        <v>1117.5979698666242</v>
      </c>
      <c r="K203" s="28">
        <f t="shared" si="35"/>
        <v>8.9700000000000006</v>
      </c>
      <c r="L203" s="27">
        <f t="shared" si="36"/>
        <v>12457.33</v>
      </c>
      <c r="M203" s="55">
        <f t="shared" si="30"/>
        <v>12649</v>
      </c>
      <c r="N203" s="55">
        <f t="shared" si="31"/>
        <v>11499</v>
      </c>
      <c r="O203" s="55">
        <f t="shared" si="32"/>
        <v>13224</v>
      </c>
    </row>
    <row r="204" spans="1:15" ht="35.25" customHeight="1">
      <c r="A204" s="31">
        <v>15</v>
      </c>
      <c r="B204" s="33">
        <v>3</v>
      </c>
      <c r="C204" s="39" t="s">
        <v>211</v>
      </c>
      <c r="D204" s="24">
        <v>1</v>
      </c>
      <c r="E204" s="25" t="s">
        <v>290</v>
      </c>
      <c r="F204" s="54">
        <v>14939</v>
      </c>
      <c r="G204" s="54">
        <v>13581</v>
      </c>
      <c r="H204" s="54">
        <v>15618</v>
      </c>
      <c r="I204" s="27">
        <f t="shared" si="33"/>
        <v>14712.67</v>
      </c>
      <c r="J204" s="28">
        <f t="shared" si="34"/>
        <v>1319.7399222005829</v>
      </c>
      <c r="K204" s="28">
        <f t="shared" si="35"/>
        <v>8.9700000000000006</v>
      </c>
      <c r="L204" s="27">
        <f t="shared" si="36"/>
        <v>14712.67</v>
      </c>
      <c r="M204" s="55">
        <f t="shared" si="30"/>
        <v>14939</v>
      </c>
      <c r="N204" s="55">
        <f t="shared" si="31"/>
        <v>13581</v>
      </c>
      <c r="O204" s="55">
        <f t="shared" si="32"/>
        <v>15618</v>
      </c>
    </row>
    <row r="205" spans="1:15" ht="35.25" customHeight="1">
      <c r="A205" s="31">
        <v>16</v>
      </c>
      <c r="B205" s="33">
        <v>3</v>
      </c>
      <c r="C205" s="39" t="s">
        <v>212</v>
      </c>
      <c r="D205" s="24">
        <v>1</v>
      </c>
      <c r="E205" s="25" t="s">
        <v>290</v>
      </c>
      <c r="F205" s="54">
        <v>11359</v>
      </c>
      <c r="G205" s="54">
        <v>10326</v>
      </c>
      <c r="H205" s="54">
        <v>11875</v>
      </c>
      <c r="I205" s="27">
        <f t="shared" si="33"/>
        <v>11186.67</v>
      </c>
      <c r="J205" s="28">
        <f t="shared" si="34"/>
        <v>1003.6680587973298</v>
      </c>
      <c r="K205" s="28">
        <f t="shared" si="35"/>
        <v>8.9700000000000006</v>
      </c>
      <c r="L205" s="27">
        <f t="shared" si="36"/>
        <v>11186.67</v>
      </c>
      <c r="M205" s="55">
        <f t="shared" si="30"/>
        <v>11359</v>
      </c>
      <c r="N205" s="55">
        <f t="shared" si="31"/>
        <v>10326</v>
      </c>
      <c r="O205" s="55">
        <f t="shared" si="32"/>
        <v>11875</v>
      </c>
    </row>
    <row r="206" spans="1:15" ht="35.25" customHeight="1">
      <c r="A206" s="31">
        <v>17</v>
      </c>
      <c r="B206" s="33">
        <v>3</v>
      </c>
      <c r="C206" s="39" t="s">
        <v>213</v>
      </c>
      <c r="D206" s="24">
        <v>1</v>
      </c>
      <c r="E206" s="25" t="s">
        <v>290</v>
      </c>
      <c r="F206" s="54">
        <v>13420</v>
      </c>
      <c r="G206" s="54">
        <v>12200</v>
      </c>
      <c r="H206" s="54">
        <v>14030</v>
      </c>
      <c r="I206" s="27">
        <f t="shared" si="33"/>
        <v>13216.67</v>
      </c>
      <c r="J206" s="28">
        <f t="shared" si="34"/>
        <v>1185.6280286202752</v>
      </c>
      <c r="K206" s="28">
        <f t="shared" si="35"/>
        <v>8.9700000000000006</v>
      </c>
      <c r="L206" s="27">
        <f t="shared" si="36"/>
        <v>13216.67</v>
      </c>
      <c r="M206" s="55">
        <f t="shared" si="30"/>
        <v>13420</v>
      </c>
      <c r="N206" s="55">
        <f t="shared" si="31"/>
        <v>12200</v>
      </c>
      <c r="O206" s="55">
        <f t="shared" si="32"/>
        <v>14030</v>
      </c>
    </row>
    <row r="207" spans="1:15" ht="35.25" customHeight="1">
      <c r="A207" s="31">
        <v>18</v>
      </c>
      <c r="B207" s="33">
        <v>3</v>
      </c>
      <c r="C207" s="39" t="s">
        <v>214</v>
      </c>
      <c r="D207" s="24">
        <v>1</v>
      </c>
      <c r="E207" s="25" t="s">
        <v>290</v>
      </c>
      <c r="F207" s="54">
        <v>1871</v>
      </c>
      <c r="G207" s="54">
        <v>1701</v>
      </c>
      <c r="H207" s="54">
        <v>1956</v>
      </c>
      <c r="I207" s="27">
        <f t="shared" si="33"/>
        <v>1842.67</v>
      </c>
      <c r="J207" s="28">
        <f t="shared" si="34"/>
        <v>165.21144709129572</v>
      </c>
      <c r="K207" s="28">
        <f t="shared" si="35"/>
        <v>8.9700000000000006</v>
      </c>
      <c r="L207" s="27">
        <f t="shared" si="36"/>
        <v>1842.67</v>
      </c>
      <c r="M207" s="55">
        <f t="shared" si="30"/>
        <v>1871</v>
      </c>
      <c r="N207" s="55">
        <f t="shared" si="31"/>
        <v>1701</v>
      </c>
      <c r="O207" s="55">
        <f t="shared" si="32"/>
        <v>1956</v>
      </c>
    </row>
    <row r="208" spans="1:15" ht="35.25" customHeight="1">
      <c r="A208" s="31">
        <v>19</v>
      </c>
      <c r="B208" s="33">
        <v>3</v>
      </c>
      <c r="C208" s="39" t="s">
        <v>215</v>
      </c>
      <c r="D208" s="24">
        <v>1</v>
      </c>
      <c r="E208" s="25" t="s">
        <v>290</v>
      </c>
      <c r="F208" s="54">
        <v>1265</v>
      </c>
      <c r="G208" s="54">
        <v>1150</v>
      </c>
      <c r="H208" s="54">
        <v>1323</v>
      </c>
      <c r="I208" s="27">
        <f t="shared" si="33"/>
        <v>1246</v>
      </c>
      <c r="J208" s="28">
        <f t="shared" si="34"/>
        <v>111.98883872958055</v>
      </c>
      <c r="K208" s="28">
        <f t="shared" si="35"/>
        <v>8.99</v>
      </c>
      <c r="L208" s="27">
        <f t="shared" si="36"/>
        <v>1246</v>
      </c>
      <c r="M208" s="55">
        <f t="shared" si="30"/>
        <v>1265</v>
      </c>
      <c r="N208" s="55">
        <f t="shared" si="31"/>
        <v>1150</v>
      </c>
      <c r="O208" s="55">
        <f t="shared" si="32"/>
        <v>1323</v>
      </c>
    </row>
    <row r="209" spans="1:15" ht="35.25" customHeight="1">
      <c r="A209" s="31">
        <v>20</v>
      </c>
      <c r="B209" s="33">
        <v>3</v>
      </c>
      <c r="C209" s="39" t="s">
        <v>216</v>
      </c>
      <c r="D209" s="24">
        <v>1</v>
      </c>
      <c r="E209" s="25" t="s">
        <v>290</v>
      </c>
      <c r="F209" s="54">
        <v>1328</v>
      </c>
      <c r="G209" s="54">
        <v>1207</v>
      </c>
      <c r="H209" s="54">
        <v>1388</v>
      </c>
      <c r="I209" s="27">
        <f t="shared" si="33"/>
        <v>1307.67</v>
      </c>
      <c r="J209" s="28">
        <f t="shared" si="34"/>
        <v>117.36358996724667</v>
      </c>
      <c r="K209" s="28">
        <f t="shared" si="35"/>
        <v>8.98</v>
      </c>
      <c r="L209" s="27">
        <f t="shared" si="36"/>
        <v>1307.67</v>
      </c>
      <c r="M209" s="55">
        <f t="shared" si="30"/>
        <v>1328</v>
      </c>
      <c r="N209" s="55">
        <f t="shared" si="31"/>
        <v>1207</v>
      </c>
      <c r="O209" s="55">
        <f t="shared" si="32"/>
        <v>1388</v>
      </c>
    </row>
    <row r="210" spans="1:15" ht="35.25" customHeight="1">
      <c r="A210" s="31">
        <v>21</v>
      </c>
      <c r="B210" s="33">
        <v>3</v>
      </c>
      <c r="C210" s="39" t="s">
        <v>217</v>
      </c>
      <c r="D210" s="24">
        <v>1</v>
      </c>
      <c r="E210" s="25" t="s">
        <v>290</v>
      </c>
      <c r="F210" s="54">
        <v>4982</v>
      </c>
      <c r="G210" s="54">
        <v>4529</v>
      </c>
      <c r="H210" s="54">
        <v>5208</v>
      </c>
      <c r="I210" s="27">
        <f t="shared" si="33"/>
        <v>4906.33</v>
      </c>
      <c r="J210" s="28">
        <f t="shared" si="34"/>
        <v>440.00712749908945</v>
      </c>
      <c r="K210" s="28">
        <f t="shared" si="35"/>
        <v>8.9700000000000006</v>
      </c>
      <c r="L210" s="27">
        <f t="shared" si="36"/>
        <v>4906.33</v>
      </c>
      <c r="M210" s="55">
        <f t="shared" si="30"/>
        <v>4982</v>
      </c>
      <c r="N210" s="55">
        <f t="shared" si="31"/>
        <v>4529</v>
      </c>
      <c r="O210" s="55">
        <f t="shared" si="32"/>
        <v>5208</v>
      </c>
    </row>
    <row r="211" spans="1:15" ht="35.25" customHeight="1">
      <c r="A211" s="31">
        <v>22</v>
      </c>
      <c r="B211" s="33">
        <v>3</v>
      </c>
      <c r="C211" s="39" t="s">
        <v>218</v>
      </c>
      <c r="D211" s="24">
        <v>1</v>
      </c>
      <c r="E211" s="25" t="s">
        <v>290</v>
      </c>
      <c r="F211" s="54">
        <v>5015</v>
      </c>
      <c r="G211" s="54">
        <v>4559</v>
      </c>
      <c r="H211" s="54">
        <v>5243</v>
      </c>
      <c r="I211" s="27">
        <f t="shared" si="33"/>
        <v>4939</v>
      </c>
      <c r="J211" s="28">
        <f t="shared" si="34"/>
        <v>443.15234400824284</v>
      </c>
      <c r="K211" s="28">
        <f t="shared" si="35"/>
        <v>8.9700000000000006</v>
      </c>
      <c r="L211" s="27">
        <f t="shared" si="36"/>
        <v>4939</v>
      </c>
      <c r="M211" s="55">
        <f t="shared" si="30"/>
        <v>5015</v>
      </c>
      <c r="N211" s="55">
        <f t="shared" si="31"/>
        <v>4559</v>
      </c>
      <c r="O211" s="55">
        <f t="shared" si="32"/>
        <v>5243</v>
      </c>
    </row>
    <row r="212" spans="1:15" ht="35.25" customHeight="1">
      <c r="A212" s="31">
        <v>23</v>
      </c>
      <c r="B212" s="33">
        <v>3</v>
      </c>
      <c r="C212" s="39" t="s">
        <v>240</v>
      </c>
      <c r="D212" s="24">
        <v>1</v>
      </c>
      <c r="E212" s="25" t="s">
        <v>290</v>
      </c>
      <c r="F212" s="54">
        <v>9211</v>
      </c>
      <c r="G212" s="54">
        <v>8374</v>
      </c>
      <c r="H212" s="54">
        <v>9630</v>
      </c>
      <c r="I212" s="27">
        <f t="shared" si="33"/>
        <v>9071.67</v>
      </c>
      <c r="J212" s="28">
        <f t="shared" si="34"/>
        <v>813.64763396079513</v>
      </c>
      <c r="K212" s="28">
        <f t="shared" si="35"/>
        <v>8.9700000000000006</v>
      </c>
      <c r="L212" s="27">
        <f t="shared" si="36"/>
        <v>9071.67</v>
      </c>
      <c r="M212" s="55">
        <f t="shared" si="30"/>
        <v>9211</v>
      </c>
      <c r="N212" s="55">
        <f t="shared" si="31"/>
        <v>8374</v>
      </c>
      <c r="O212" s="55">
        <f t="shared" si="32"/>
        <v>9630</v>
      </c>
    </row>
    <row r="213" spans="1:15" ht="35.25" customHeight="1">
      <c r="A213" s="31">
        <v>24</v>
      </c>
      <c r="B213" s="33">
        <v>3</v>
      </c>
      <c r="C213" s="39" t="s">
        <v>219</v>
      </c>
      <c r="D213" s="24">
        <v>1</v>
      </c>
      <c r="E213" s="25" t="s">
        <v>290</v>
      </c>
      <c r="F213" s="54">
        <v>9477</v>
      </c>
      <c r="G213" s="54">
        <v>8615</v>
      </c>
      <c r="H213" s="54">
        <v>9907</v>
      </c>
      <c r="I213" s="27">
        <f t="shared" si="33"/>
        <v>9333</v>
      </c>
      <c r="J213" s="28">
        <f t="shared" si="34"/>
        <v>837.25623318073895</v>
      </c>
      <c r="K213" s="28">
        <f t="shared" si="35"/>
        <v>8.9700000000000006</v>
      </c>
      <c r="L213" s="27">
        <f t="shared" si="36"/>
        <v>9333</v>
      </c>
      <c r="M213" s="55">
        <f t="shared" si="30"/>
        <v>9477</v>
      </c>
      <c r="N213" s="55">
        <f t="shared" si="31"/>
        <v>8615</v>
      </c>
      <c r="O213" s="55">
        <f t="shared" si="32"/>
        <v>9907</v>
      </c>
    </row>
    <row r="214" spans="1:15" ht="35.25" customHeight="1">
      <c r="A214" s="31">
        <v>25</v>
      </c>
      <c r="B214" s="33">
        <v>3</v>
      </c>
      <c r="C214" s="39" t="s">
        <v>220</v>
      </c>
      <c r="D214" s="24">
        <v>1</v>
      </c>
      <c r="E214" s="25" t="s">
        <v>290</v>
      </c>
      <c r="F214" s="54">
        <v>8655</v>
      </c>
      <c r="G214" s="54">
        <v>7868</v>
      </c>
      <c r="H214" s="54">
        <v>9048</v>
      </c>
      <c r="I214" s="27">
        <f t="shared" si="33"/>
        <v>8523.67</v>
      </c>
      <c r="J214" s="28">
        <f t="shared" si="34"/>
        <v>764.59904018380769</v>
      </c>
      <c r="K214" s="28">
        <f t="shared" si="35"/>
        <v>8.9700000000000006</v>
      </c>
      <c r="L214" s="27">
        <f t="shared" si="36"/>
        <v>8523.67</v>
      </c>
      <c r="M214" s="55">
        <f t="shared" si="30"/>
        <v>8655</v>
      </c>
      <c r="N214" s="55">
        <f t="shared" si="31"/>
        <v>7868</v>
      </c>
      <c r="O214" s="55">
        <f t="shared" si="32"/>
        <v>9048</v>
      </c>
    </row>
    <row r="215" spans="1:15" ht="35.25" customHeight="1">
      <c r="A215" s="31">
        <v>26</v>
      </c>
      <c r="B215" s="33">
        <v>3</v>
      </c>
      <c r="C215" s="39" t="s">
        <v>221</v>
      </c>
      <c r="D215" s="24">
        <v>1</v>
      </c>
      <c r="E215" s="25" t="s">
        <v>290</v>
      </c>
      <c r="F215" s="54">
        <v>4259</v>
      </c>
      <c r="G215" s="54">
        <v>3872</v>
      </c>
      <c r="H215" s="54">
        <v>4453</v>
      </c>
      <c r="I215" s="27">
        <f t="shared" si="33"/>
        <v>4194.67</v>
      </c>
      <c r="J215" s="28">
        <f t="shared" si="34"/>
        <v>376.32628429329782</v>
      </c>
      <c r="K215" s="28">
        <f t="shared" si="35"/>
        <v>8.9700000000000006</v>
      </c>
      <c r="L215" s="27">
        <f t="shared" si="36"/>
        <v>4194.67</v>
      </c>
      <c r="M215" s="55">
        <f t="shared" si="30"/>
        <v>4259</v>
      </c>
      <c r="N215" s="55">
        <f t="shared" si="31"/>
        <v>3872</v>
      </c>
      <c r="O215" s="55">
        <f t="shared" si="32"/>
        <v>4453</v>
      </c>
    </row>
    <row r="216" spans="1:15" ht="35.25" customHeight="1">
      <c r="A216" s="31">
        <v>27</v>
      </c>
      <c r="B216" s="33">
        <v>3</v>
      </c>
      <c r="C216" s="39" t="s">
        <v>222</v>
      </c>
      <c r="D216" s="24">
        <v>1</v>
      </c>
      <c r="E216" s="25" t="s">
        <v>290</v>
      </c>
      <c r="F216" s="54">
        <v>4126</v>
      </c>
      <c r="G216" s="54">
        <v>3751</v>
      </c>
      <c r="H216" s="54">
        <v>4314</v>
      </c>
      <c r="I216" s="27">
        <f t="shared" si="33"/>
        <v>4063.67</v>
      </c>
      <c r="J216" s="28">
        <f t="shared" si="34"/>
        <v>364.66438302910802</v>
      </c>
      <c r="K216" s="28">
        <f t="shared" si="35"/>
        <v>8.9700000000000006</v>
      </c>
      <c r="L216" s="27">
        <f t="shared" si="36"/>
        <v>4063.67</v>
      </c>
      <c r="M216" s="55">
        <f t="shared" si="30"/>
        <v>4126</v>
      </c>
      <c r="N216" s="55">
        <f t="shared" si="31"/>
        <v>3751</v>
      </c>
      <c r="O216" s="55">
        <f t="shared" si="32"/>
        <v>4314</v>
      </c>
    </row>
    <row r="217" spans="1:15" ht="35.25" customHeight="1">
      <c r="A217" s="31">
        <v>28</v>
      </c>
      <c r="B217" s="33">
        <v>3</v>
      </c>
      <c r="C217" s="39" t="s">
        <v>178</v>
      </c>
      <c r="D217" s="24">
        <v>1</v>
      </c>
      <c r="E217" s="25" t="s">
        <v>290</v>
      </c>
      <c r="F217" s="54">
        <v>7428</v>
      </c>
      <c r="G217" s="54">
        <v>6753</v>
      </c>
      <c r="H217" s="54">
        <v>7766</v>
      </c>
      <c r="I217" s="27">
        <f t="shared" si="33"/>
        <v>7315.67</v>
      </c>
      <c r="J217" s="28">
        <f t="shared" si="34"/>
        <v>656.21194156308979</v>
      </c>
      <c r="K217" s="28">
        <f t="shared" si="35"/>
        <v>8.9700000000000006</v>
      </c>
      <c r="L217" s="27">
        <f t="shared" si="36"/>
        <v>7315.67</v>
      </c>
      <c r="M217" s="55">
        <f t="shared" si="30"/>
        <v>7428</v>
      </c>
      <c r="N217" s="55">
        <f t="shared" si="31"/>
        <v>6753</v>
      </c>
      <c r="O217" s="55">
        <f t="shared" si="32"/>
        <v>7766</v>
      </c>
    </row>
    <row r="218" spans="1:15" ht="35.25" customHeight="1">
      <c r="A218" s="31">
        <v>29</v>
      </c>
      <c r="B218" s="33">
        <v>3</v>
      </c>
      <c r="C218" s="39" t="s">
        <v>223</v>
      </c>
      <c r="D218" s="24">
        <v>1</v>
      </c>
      <c r="E218" s="25" t="s">
        <v>290</v>
      </c>
      <c r="F218" s="54">
        <v>5222</v>
      </c>
      <c r="G218" s="54">
        <v>4747</v>
      </c>
      <c r="H218" s="54">
        <v>5459</v>
      </c>
      <c r="I218" s="27">
        <f t="shared" si="33"/>
        <v>5142.67</v>
      </c>
      <c r="J218" s="28">
        <f t="shared" si="34"/>
        <v>461.38956668958178</v>
      </c>
      <c r="K218" s="28">
        <f t="shared" si="35"/>
        <v>8.9700000000000006</v>
      </c>
      <c r="L218" s="27">
        <f t="shared" si="36"/>
        <v>5142.67</v>
      </c>
      <c r="M218" s="55">
        <f t="shared" si="30"/>
        <v>5222</v>
      </c>
      <c r="N218" s="55">
        <f t="shared" si="31"/>
        <v>4747</v>
      </c>
      <c r="O218" s="55">
        <f t="shared" si="32"/>
        <v>5459</v>
      </c>
    </row>
    <row r="219" spans="1:15" ht="35.25" customHeight="1">
      <c r="A219" s="31">
        <v>30</v>
      </c>
      <c r="B219" s="33">
        <v>3</v>
      </c>
      <c r="C219" s="39" t="s">
        <v>224</v>
      </c>
      <c r="D219" s="24">
        <v>1</v>
      </c>
      <c r="E219" s="25" t="s">
        <v>290</v>
      </c>
      <c r="F219" s="54">
        <v>5974</v>
      </c>
      <c r="G219" s="54">
        <v>5431</v>
      </c>
      <c r="H219" s="54">
        <v>6246</v>
      </c>
      <c r="I219" s="27">
        <f t="shared" si="33"/>
        <v>5883.67</v>
      </c>
      <c r="J219" s="28">
        <f t="shared" si="34"/>
        <v>527.93101088115679</v>
      </c>
      <c r="K219" s="28">
        <f t="shared" si="35"/>
        <v>8.9700000000000006</v>
      </c>
      <c r="L219" s="27">
        <f t="shared" si="36"/>
        <v>5883.67</v>
      </c>
      <c r="M219" s="55">
        <f t="shared" si="30"/>
        <v>5974</v>
      </c>
      <c r="N219" s="55">
        <f t="shared" si="31"/>
        <v>5431</v>
      </c>
      <c r="O219" s="55">
        <f t="shared" si="32"/>
        <v>6246</v>
      </c>
    </row>
    <row r="220" spans="1:15" ht="35.25" customHeight="1">
      <c r="A220" s="31">
        <v>31</v>
      </c>
      <c r="B220" s="33">
        <v>3</v>
      </c>
      <c r="C220" s="39" t="s">
        <v>225</v>
      </c>
      <c r="D220" s="24">
        <v>1</v>
      </c>
      <c r="E220" s="25" t="s">
        <v>290</v>
      </c>
      <c r="F220" s="54">
        <v>3967</v>
      </c>
      <c r="G220" s="54">
        <v>3606</v>
      </c>
      <c r="H220" s="54">
        <v>4147</v>
      </c>
      <c r="I220" s="27">
        <f t="shared" si="33"/>
        <v>3906.67</v>
      </c>
      <c r="J220" s="28">
        <f t="shared" si="34"/>
        <v>350.60150063854553</v>
      </c>
      <c r="K220" s="28">
        <f t="shared" si="35"/>
        <v>8.9700000000000006</v>
      </c>
      <c r="L220" s="27">
        <f t="shared" si="36"/>
        <v>3906.67</v>
      </c>
      <c r="M220" s="55">
        <f t="shared" si="30"/>
        <v>3967</v>
      </c>
      <c r="N220" s="55">
        <f t="shared" si="31"/>
        <v>3606</v>
      </c>
      <c r="O220" s="55">
        <f t="shared" si="32"/>
        <v>4147</v>
      </c>
    </row>
    <row r="221" spans="1:15" ht="35.25" customHeight="1">
      <c r="A221" s="31">
        <v>32</v>
      </c>
      <c r="B221" s="33">
        <v>3</v>
      </c>
      <c r="C221" s="43" t="s">
        <v>226</v>
      </c>
      <c r="D221" s="24">
        <v>1</v>
      </c>
      <c r="E221" s="25" t="s">
        <v>290</v>
      </c>
      <c r="F221" s="54">
        <v>2636</v>
      </c>
      <c r="G221" s="54">
        <v>2396</v>
      </c>
      <c r="H221" s="54">
        <v>2755</v>
      </c>
      <c r="I221" s="27">
        <f t="shared" si="33"/>
        <v>2595.67</v>
      </c>
      <c r="J221" s="28">
        <f t="shared" si="34"/>
        <v>232.78239248276492</v>
      </c>
      <c r="K221" s="28">
        <f t="shared" si="35"/>
        <v>8.9700000000000006</v>
      </c>
      <c r="L221" s="27">
        <f t="shared" si="36"/>
        <v>2595.67</v>
      </c>
      <c r="M221" s="55">
        <f t="shared" si="30"/>
        <v>2636</v>
      </c>
      <c r="N221" s="55">
        <f t="shared" si="31"/>
        <v>2396</v>
      </c>
      <c r="O221" s="55">
        <f t="shared" si="32"/>
        <v>2755</v>
      </c>
    </row>
    <row r="222" spans="1:15" ht="35.25" customHeight="1">
      <c r="A222" s="31">
        <v>33</v>
      </c>
      <c r="B222" s="33">
        <v>3</v>
      </c>
      <c r="C222" s="39" t="s">
        <v>241</v>
      </c>
      <c r="D222" s="24">
        <v>1</v>
      </c>
      <c r="E222" s="25" t="s">
        <v>290</v>
      </c>
      <c r="F222" s="54">
        <v>25692</v>
      </c>
      <c r="G222" s="54">
        <v>23356</v>
      </c>
      <c r="H222" s="54">
        <v>26859</v>
      </c>
      <c r="I222" s="27">
        <f t="shared" si="33"/>
        <v>25302.33</v>
      </c>
      <c r="J222" s="28">
        <f t="shared" si="34"/>
        <v>2269.7255169403202</v>
      </c>
      <c r="K222" s="28">
        <f t="shared" si="35"/>
        <v>8.9700000000000006</v>
      </c>
      <c r="L222" s="27">
        <f t="shared" si="36"/>
        <v>25302.33</v>
      </c>
      <c r="M222" s="55">
        <f t="shared" si="30"/>
        <v>25692</v>
      </c>
      <c r="N222" s="55">
        <f t="shared" si="31"/>
        <v>23356</v>
      </c>
      <c r="O222" s="55">
        <f t="shared" si="32"/>
        <v>26859</v>
      </c>
    </row>
    <row r="223" spans="1:15" ht="35.25" customHeight="1">
      <c r="A223" s="31">
        <v>34</v>
      </c>
      <c r="B223" s="33">
        <v>3</v>
      </c>
      <c r="C223" s="39" t="s">
        <v>242</v>
      </c>
      <c r="D223" s="24">
        <v>1</v>
      </c>
      <c r="E223" s="25" t="s">
        <v>290</v>
      </c>
      <c r="F223" s="54">
        <v>9801</v>
      </c>
      <c r="G223" s="54">
        <v>8910</v>
      </c>
      <c r="H223" s="54">
        <v>10247</v>
      </c>
      <c r="I223" s="27">
        <f t="shared" si="33"/>
        <v>9652.67</v>
      </c>
      <c r="J223" s="28">
        <f t="shared" si="34"/>
        <v>866.12619880130626</v>
      </c>
      <c r="K223" s="28">
        <f t="shared" si="35"/>
        <v>8.9700000000000006</v>
      </c>
      <c r="L223" s="27">
        <f t="shared" si="36"/>
        <v>9652.67</v>
      </c>
      <c r="M223" s="55">
        <f t="shared" si="30"/>
        <v>9801</v>
      </c>
      <c r="N223" s="55">
        <f t="shared" si="31"/>
        <v>8910</v>
      </c>
      <c r="O223" s="55">
        <f t="shared" si="32"/>
        <v>10247</v>
      </c>
    </row>
    <row r="224" spans="1:15" ht="35.25" customHeight="1">
      <c r="A224" s="31">
        <v>35</v>
      </c>
      <c r="B224" s="33">
        <v>3</v>
      </c>
      <c r="C224" s="39" t="s">
        <v>243</v>
      </c>
      <c r="D224" s="24">
        <v>1</v>
      </c>
      <c r="E224" s="25" t="s">
        <v>290</v>
      </c>
      <c r="F224" s="54">
        <v>8655</v>
      </c>
      <c r="G224" s="54">
        <v>7868</v>
      </c>
      <c r="H224" s="54">
        <v>9048</v>
      </c>
      <c r="I224" s="27">
        <f t="shared" si="33"/>
        <v>8523.67</v>
      </c>
      <c r="J224" s="28">
        <f t="shared" si="34"/>
        <v>764.59904018380769</v>
      </c>
      <c r="K224" s="28">
        <f t="shared" si="35"/>
        <v>8.9700000000000006</v>
      </c>
      <c r="L224" s="27">
        <f t="shared" si="36"/>
        <v>8523.67</v>
      </c>
      <c r="M224" s="55">
        <f t="shared" si="30"/>
        <v>8655</v>
      </c>
      <c r="N224" s="55">
        <f t="shared" si="31"/>
        <v>7868</v>
      </c>
      <c r="O224" s="55">
        <f t="shared" si="32"/>
        <v>9048</v>
      </c>
    </row>
    <row r="225" spans="1:15" ht="35.25" customHeight="1">
      <c r="A225" s="31">
        <v>36</v>
      </c>
      <c r="B225" s="33">
        <v>3</v>
      </c>
      <c r="C225" s="39" t="s">
        <v>171</v>
      </c>
      <c r="D225" s="24">
        <v>1</v>
      </c>
      <c r="E225" s="25" t="s">
        <v>290</v>
      </c>
      <c r="F225" s="54">
        <v>1815</v>
      </c>
      <c r="G225" s="54">
        <v>1650</v>
      </c>
      <c r="H225" s="54">
        <v>1898</v>
      </c>
      <c r="I225" s="27">
        <f t="shared" si="33"/>
        <v>1787.67</v>
      </c>
      <c r="J225" s="28">
        <f t="shared" si="34"/>
        <v>160.58117028468814</v>
      </c>
      <c r="K225" s="28">
        <f t="shared" si="35"/>
        <v>8.98</v>
      </c>
      <c r="L225" s="27">
        <f t="shared" si="36"/>
        <v>1787.67</v>
      </c>
      <c r="M225" s="55">
        <f t="shared" si="30"/>
        <v>1815</v>
      </c>
      <c r="N225" s="55">
        <f t="shared" si="31"/>
        <v>1650</v>
      </c>
      <c r="O225" s="55">
        <f t="shared" si="32"/>
        <v>1898</v>
      </c>
    </row>
    <row r="226" spans="1:15" ht="35.25" customHeight="1">
      <c r="A226" s="31">
        <v>37</v>
      </c>
      <c r="B226" s="33">
        <v>3</v>
      </c>
      <c r="C226" s="39" t="s">
        <v>244</v>
      </c>
      <c r="D226" s="24">
        <v>1</v>
      </c>
      <c r="E226" s="25" t="s">
        <v>290</v>
      </c>
      <c r="F226" s="54">
        <v>4026</v>
      </c>
      <c r="G226" s="54">
        <v>3660</v>
      </c>
      <c r="H226" s="54">
        <v>4209</v>
      </c>
      <c r="I226" s="27">
        <f t="shared" si="33"/>
        <v>3965</v>
      </c>
      <c r="J226" s="28">
        <f t="shared" si="34"/>
        <v>355.68806558556332</v>
      </c>
      <c r="K226" s="28">
        <f t="shared" si="35"/>
        <v>8.9700000000000006</v>
      </c>
      <c r="L226" s="27">
        <f t="shared" si="36"/>
        <v>3965</v>
      </c>
      <c r="M226" s="55">
        <f t="shared" si="30"/>
        <v>4026</v>
      </c>
      <c r="N226" s="55">
        <f t="shared" si="31"/>
        <v>3660</v>
      </c>
      <c r="O226" s="55">
        <f t="shared" si="32"/>
        <v>4209</v>
      </c>
    </row>
    <row r="227" spans="1:15" ht="35.25" customHeight="1">
      <c r="A227" s="31">
        <v>38</v>
      </c>
      <c r="B227" s="33">
        <v>3</v>
      </c>
      <c r="C227" s="39" t="s">
        <v>245</v>
      </c>
      <c r="D227" s="24">
        <v>1</v>
      </c>
      <c r="E227" s="25" t="s">
        <v>290</v>
      </c>
      <c r="F227" s="54">
        <v>2860</v>
      </c>
      <c r="G227" s="54">
        <v>2600</v>
      </c>
      <c r="H227" s="54">
        <v>2990</v>
      </c>
      <c r="I227" s="27">
        <f t="shared" si="33"/>
        <v>2816.67</v>
      </c>
      <c r="J227" s="28">
        <f t="shared" si="34"/>
        <v>252.67572548624454</v>
      </c>
      <c r="K227" s="28">
        <f t="shared" si="35"/>
        <v>8.9700000000000006</v>
      </c>
      <c r="L227" s="27">
        <f t="shared" si="36"/>
        <v>2816.67</v>
      </c>
      <c r="M227" s="55">
        <f t="shared" si="30"/>
        <v>2860</v>
      </c>
      <c r="N227" s="55">
        <f t="shared" si="31"/>
        <v>2600</v>
      </c>
      <c r="O227" s="55">
        <f t="shared" si="32"/>
        <v>2990</v>
      </c>
    </row>
    <row r="228" spans="1:15" ht="35.25" customHeight="1">
      <c r="A228" s="31">
        <v>39</v>
      </c>
      <c r="B228" s="33">
        <v>3</v>
      </c>
      <c r="C228" s="39" t="s">
        <v>246</v>
      </c>
      <c r="D228" s="24">
        <v>1</v>
      </c>
      <c r="E228" s="25" t="s">
        <v>290</v>
      </c>
      <c r="F228" s="54">
        <v>8361</v>
      </c>
      <c r="G228" s="54">
        <v>7601</v>
      </c>
      <c r="H228" s="54">
        <v>8741</v>
      </c>
      <c r="I228" s="27">
        <f t="shared" si="33"/>
        <v>8234.33</v>
      </c>
      <c r="J228" s="28">
        <f t="shared" si="34"/>
        <v>738.58609670775684</v>
      </c>
      <c r="K228" s="28">
        <f t="shared" si="35"/>
        <v>8.9700000000000006</v>
      </c>
      <c r="L228" s="27">
        <f t="shared" si="36"/>
        <v>8234.33</v>
      </c>
      <c r="M228" s="55">
        <f t="shared" si="30"/>
        <v>8361</v>
      </c>
      <c r="N228" s="55">
        <f t="shared" si="31"/>
        <v>7601</v>
      </c>
      <c r="O228" s="55">
        <f t="shared" si="32"/>
        <v>8741</v>
      </c>
    </row>
    <row r="229" spans="1:15" ht="35.25" customHeight="1">
      <c r="A229" s="31">
        <v>40</v>
      </c>
      <c r="B229" s="33">
        <v>3</v>
      </c>
      <c r="C229" s="39" t="s">
        <v>247</v>
      </c>
      <c r="D229" s="24">
        <v>1</v>
      </c>
      <c r="E229" s="25" t="s">
        <v>290</v>
      </c>
      <c r="F229" s="54">
        <v>2968</v>
      </c>
      <c r="G229" s="54">
        <v>2698</v>
      </c>
      <c r="H229" s="54">
        <v>3103</v>
      </c>
      <c r="I229" s="27">
        <f t="shared" si="33"/>
        <v>2923</v>
      </c>
      <c r="J229" s="28">
        <f t="shared" si="34"/>
        <v>262.39283526803854</v>
      </c>
      <c r="K229" s="28">
        <f t="shared" si="35"/>
        <v>8.98</v>
      </c>
      <c r="L229" s="27">
        <f t="shared" si="36"/>
        <v>2923</v>
      </c>
      <c r="M229" s="55">
        <f t="shared" si="30"/>
        <v>2968</v>
      </c>
      <c r="N229" s="55">
        <f t="shared" si="31"/>
        <v>2698</v>
      </c>
      <c r="O229" s="55">
        <f t="shared" si="32"/>
        <v>3103</v>
      </c>
    </row>
    <row r="230" spans="1:15" ht="35.25" customHeight="1">
      <c r="A230" s="31">
        <v>41</v>
      </c>
      <c r="B230" s="33">
        <v>3</v>
      </c>
      <c r="C230" s="39" t="s">
        <v>248</v>
      </c>
      <c r="D230" s="24">
        <v>1</v>
      </c>
      <c r="E230" s="25" t="s">
        <v>290</v>
      </c>
      <c r="F230" s="54">
        <v>16093</v>
      </c>
      <c r="G230" s="54">
        <v>14630</v>
      </c>
      <c r="H230" s="54">
        <v>16825</v>
      </c>
      <c r="I230" s="27">
        <f t="shared" si="33"/>
        <v>15849.33</v>
      </c>
      <c r="J230" s="28">
        <f t="shared" si="34"/>
        <v>1422.0079789684726</v>
      </c>
      <c r="K230" s="28">
        <f t="shared" si="35"/>
        <v>8.9700000000000006</v>
      </c>
      <c r="L230" s="27">
        <f t="shared" si="36"/>
        <v>15849.33</v>
      </c>
      <c r="M230" s="55">
        <f t="shared" si="30"/>
        <v>16093</v>
      </c>
      <c r="N230" s="55">
        <f t="shared" si="31"/>
        <v>14630</v>
      </c>
      <c r="O230" s="55">
        <f t="shared" si="32"/>
        <v>16825</v>
      </c>
    </row>
    <row r="231" spans="1:15" ht="35.25" customHeight="1">
      <c r="A231" s="31">
        <v>42</v>
      </c>
      <c r="B231" s="33">
        <v>3</v>
      </c>
      <c r="C231" s="39" t="s">
        <v>249</v>
      </c>
      <c r="D231" s="24">
        <v>1</v>
      </c>
      <c r="E231" s="25" t="s">
        <v>290</v>
      </c>
      <c r="F231" s="54">
        <v>17487</v>
      </c>
      <c r="G231" s="54">
        <v>15897</v>
      </c>
      <c r="H231" s="54">
        <v>18282</v>
      </c>
      <c r="I231" s="27">
        <f t="shared" si="33"/>
        <v>17222</v>
      </c>
      <c r="J231" s="28">
        <f t="shared" si="34"/>
        <v>1545.2022521340045</v>
      </c>
      <c r="K231" s="28">
        <f t="shared" si="35"/>
        <v>8.9700000000000006</v>
      </c>
      <c r="L231" s="27">
        <f t="shared" si="36"/>
        <v>17222</v>
      </c>
      <c r="M231" s="55">
        <f t="shared" si="30"/>
        <v>17487</v>
      </c>
      <c r="N231" s="55">
        <f t="shared" si="31"/>
        <v>15897</v>
      </c>
      <c r="O231" s="55">
        <f t="shared" si="32"/>
        <v>18282</v>
      </c>
    </row>
    <row r="232" spans="1:15" ht="35.25" customHeight="1">
      <c r="A232" s="31">
        <v>43</v>
      </c>
      <c r="B232" s="33">
        <v>3</v>
      </c>
      <c r="C232" s="39" t="s">
        <v>250</v>
      </c>
      <c r="D232" s="24">
        <v>1</v>
      </c>
      <c r="E232" s="25" t="s">
        <v>290</v>
      </c>
      <c r="F232" s="54">
        <v>5062</v>
      </c>
      <c r="G232" s="54">
        <v>4602</v>
      </c>
      <c r="H232" s="54">
        <v>5292</v>
      </c>
      <c r="I232" s="27">
        <f t="shared" si="33"/>
        <v>4985.33</v>
      </c>
      <c r="J232" s="28">
        <f t="shared" si="34"/>
        <v>447.03850197717867</v>
      </c>
      <c r="K232" s="28">
        <f t="shared" si="35"/>
        <v>8.9700000000000006</v>
      </c>
      <c r="L232" s="27">
        <f t="shared" si="36"/>
        <v>4985.33</v>
      </c>
      <c r="M232" s="55">
        <f t="shared" si="30"/>
        <v>5062</v>
      </c>
      <c r="N232" s="55">
        <f t="shared" si="31"/>
        <v>4602</v>
      </c>
      <c r="O232" s="55">
        <f t="shared" si="32"/>
        <v>5292</v>
      </c>
    </row>
    <row r="233" spans="1:15" ht="35.25" customHeight="1">
      <c r="A233" s="31">
        <v>44</v>
      </c>
      <c r="B233" s="33">
        <v>3</v>
      </c>
      <c r="C233" s="39" t="s">
        <v>251</v>
      </c>
      <c r="D233" s="24">
        <v>1</v>
      </c>
      <c r="E233" s="25" t="s">
        <v>290</v>
      </c>
      <c r="F233" s="54">
        <v>7478</v>
      </c>
      <c r="G233" s="54">
        <v>6798</v>
      </c>
      <c r="H233" s="54">
        <v>7818</v>
      </c>
      <c r="I233" s="27">
        <f t="shared" si="33"/>
        <v>7364.67</v>
      </c>
      <c r="J233" s="28">
        <f t="shared" si="34"/>
        <v>660.84235809306301</v>
      </c>
      <c r="K233" s="28">
        <f t="shared" si="35"/>
        <v>8.9700000000000006</v>
      </c>
      <c r="L233" s="27">
        <f t="shared" si="36"/>
        <v>7364.67</v>
      </c>
      <c r="M233" s="55">
        <f t="shared" si="30"/>
        <v>7478</v>
      </c>
      <c r="N233" s="55">
        <f t="shared" si="31"/>
        <v>6798</v>
      </c>
      <c r="O233" s="55">
        <f t="shared" si="32"/>
        <v>7818</v>
      </c>
    </row>
    <row r="234" spans="1:15" ht="35.25" customHeight="1">
      <c r="A234" s="31">
        <v>45</v>
      </c>
      <c r="B234" s="33">
        <v>3</v>
      </c>
      <c r="C234" s="39" t="s">
        <v>252</v>
      </c>
      <c r="D234" s="24">
        <v>1</v>
      </c>
      <c r="E234" s="25" t="s">
        <v>290</v>
      </c>
      <c r="F234" s="54">
        <v>75658</v>
      </c>
      <c r="G234" s="54">
        <v>68780</v>
      </c>
      <c r="H234" s="54">
        <v>79097</v>
      </c>
      <c r="I234" s="27">
        <f t="shared" si="33"/>
        <v>74511.67</v>
      </c>
      <c r="J234" s="28">
        <f t="shared" si="34"/>
        <v>6684.2156654502105</v>
      </c>
      <c r="K234" s="28">
        <f t="shared" si="35"/>
        <v>8.9700000000000006</v>
      </c>
      <c r="L234" s="27">
        <f t="shared" si="36"/>
        <v>74511.67</v>
      </c>
      <c r="M234" s="55">
        <f t="shared" si="30"/>
        <v>75658</v>
      </c>
      <c r="N234" s="55">
        <f t="shared" si="31"/>
        <v>68780</v>
      </c>
      <c r="O234" s="55">
        <f t="shared" si="32"/>
        <v>79097</v>
      </c>
    </row>
    <row r="235" spans="1:15" ht="35.25" customHeight="1">
      <c r="A235" s="31">
        <v>46</v>
      </c>
      <c r="B235" s="33">
        <v>3</v>
      </c>
      <c r="C235" s="39" t="s">
        <v>158</v>
      </c>
      <c r="D235" s="24">
        <v>1</v>
      </c>
      <c r="E235" s="25" t="s">
        <v>290</v>
      </c>
      <c r="F235" s="54">
        <v>13516</v>
      </c>
      <c r="G235" s="54">
        <v>12287</v>
      </c>
      <c r="H235" s="54">
        <v>14130</v>
      </c>
      <c r="I235" s="27">
        <f t="shared" si="33"/>
        <v>13311</v>
      </c>
      <c r="J235" s="28">
        <f t="shared" si="34"/>
        <v>1194.1446729772738</v>
      </c>
      <c r="K235" s="28">
        <f t="shared" si="35"/>
        <v>8.9700000000000006</v>
      </c>
      <c r="L235" s="27">
        <f t="shared" si="36"/>
        <v>13311</v>
      </c>
      <c r="M235" s="55">
        <f t="shared" si="30"/>
        <v>13516</v>
      </c>
      <c r="N235" s="55">
        <f t="shared" si="31"/>
        <v>12287</v>
      </c>
      <c r="O235" s="55">
        <f t="shared" si="32"/>
        <v>14130</v>
      </c>
    </row>
    <row r="236" spans="1:15" ht="35.25" customHeight="1">
      <c r="A236" s="31">
        <v>47</v>
      </c>
      <c r="B236" s="33">
        <v>3</v>
      </c>
      <c r="C236" s="39" t="s">
        <v>157</v>
      </c>
      <c r="D236" s="24">
        <v>1</v>
      </c>
      <c r="E236" s="25" t="s">
        <v>290</v>
      </c>
      <c r="F236" s="54">
        <v>12683</v>
      </c>
      <c r="G236" s="54">
        <v>11530</v>
      </c>
      <c r="H236" s="54">
        <v>13260</v>
      </c>
      <c r="I236" s="27">
        <f t="shared" si="33"/>
        <v>12491</v>
      </c>
      <c r="J236" s="28">
        <f t="shared" si="34"/>
        <v>1120.7432801493837</v>
      </c>
      <c r="K236" s="28">
        <f t="shared" si="35"/>
        <v>8.9700000000000006</v>
      </c>
      <c r="L236" s="27">
        <f t="shared" si="36"/>
        <v>12491</v>
      </c>
      <c r="M236" s="55">
        <f t="shared" si="30"/>
        <v>12683</v>
      </c>
      <c r="N236" s="55">
        <f t="shared" si="31"/>
        <v>11530</v>
      </c>
      <c r="O236" s="55">
        <f t="shared" si="32"/>
        <v>13260</v>
      </c>
    </row>
    <row r="237" spans="1:15" ht="35.25" customHeight="1">
      <c r="A237" s="31">
        <v>48</v>
      </c>
      <c r="B237" s="33">
        <v>3</v>
      </c>
      <c r="C237" s="39" t="s">
        <v>253</v>
      </c>
      <c r="D237" s="24">
        <v>1</v>
      </c>
      <c r="E237" s="25" t="s">
        <v>290</v>
      </c>
      <c r="F237" s="54">
        <v>4158</v>
      </c>
      <c r="G237" s="54">
        <v>3780</v>
      </c>
      <c r="H237" s="54">
        <v>4347</v>
      </c>
      <c r="I237" s="27">
        <f t="shared" si="33"/>
        <v>4095</v>
      </c>
      <c r="J237" s="28">
        <f t="shared" si="34"/>
        <v>367.34996937525392</v>
      </c>
      <c r="K237" s="28">
        <f t="shared" si="35"/>
        <v>8.9700000000000006</v>
      </c>
      <c r="L237" s="27">
        <f t="shared" si="36"/>
        <v>4095</v>
      </c>
      <c r="M237" s="55">
        <f t="shared" si="30"/>
        <v>4158</v>
      </c>
      <c r="N237" s="55">
        <f t="shared" si="31"/>
        <v>3780</v>
      </c>
      <c r="O237" s="55">
        <f t="shared" si="32"/>
        <v>4347</v>
      </c>
    </row>
    <row r="238" spans="1:15" ht="35.25" customHeight="1">
      <c r="A238" s="31">
        <v>49</v>
      </c>
      <c r="B238" s="33">
        <v>3</v>
      </c>
      <c r="C238" s="39" t="s">
        <v>254</v>
      </c>
      <c r="D238" s="24">
        <v>1</v>
      </c>
      <c r="E238" s="25" t="s">
        <v>290</v>
      </c>
      <c r="F238" s="54">
        <v>7810</v>
      </c>
      <c r="G238" s="54">
        <v>7100</v>
      </c>
      <c r="H238" s="54">
        <v>8165</v>
      </c>
      <c r="I238" s="27">
        <f t="shared" si="33"/>
        <v>7691.67</v>
      </c>
      <c r="J238" s="28">
        <f t="shared" si="34"/>
        <v>689.99711756644319</v>
      </c>
      <c r="K238" s="28">
        <f t="shared" si="35"/>
        <v>8.9700000000000006</v>
      </c>
      <c r="L238" s="27">
        <f t="shared" si="36"/>
        <v>7691.67</v>
      </c>
      <c r="M238" s="55">
        <f t="shared" si="30"/>
        <v>7810</v>
      </c>
      <c r="N238" s="55">
        <f t="shared" si="31"/>
        <v>7100</v>
      </c>
      <c r="O238" s="55">
        <f t="shared" si="32"/>
        <v>8165</v>
      </c>
    </row>
    <row r="239" spans="1:15" ht="35.25" customHeight="1">
      <c r="A239" s="31">
        <v>50</v>
      </c>
      <c r="B239" s="33">
        <v>3</v>
      </c>
      <c r="C239" s="39" t="s">
        <v>255</v>
      </c>
      <c r="D239" s="24">
        <v>1</v>
      </c>
      <c r="E239" s="25" t="s">
        <v>290</v>
      </c>
      <c r="F239" s="54">
        <v>8311</v>
      </c>
      <c r="G239" s="54">
        <v>7555</v>
      </c>
      <c r="H239" s="54">
        <v>8688</v>
      </c>
      <c r="I239" s="27">
        <f t="shared" si="33"/>
        <v>8184.67</v>
      </c>
      <c r="J239" s="28">
        <f t="shared" si="34"/>
        <v>734.24391195977921</v>
      </c>
      <c r="K239" s="28">
        <f t="shared" si="35"/>
        <v>8.9700000000000006</v>
      </c>
      <c r="L239" s="27">
        <f t="shared" si="36"/>
        <v>8184.67</v>
      </c>
      <c r="M239" s="55">
        <f t="shared" si="30"/>
        <v>8311</v>
      </c>
      <c r="N239" s="55">
        <f t="shared" si="31"/>
        <v>7555</v>
      </c>
      <c r="O239" s="55">
        <f t="shared" si="32"/>
        <v>8688</v>
      </c>
    </row>
    <row r="240" spans="1:15" ht="35.25" customHeight="1">
      <c r="A240" s="31">
        <v>51</v>
      </c>
      <c r="B240" s="33">
        <v>3</v>
      </c>
      <c r="C240" s="39" t="s">
        <v>256</v>
      </c>
      <c r="D240" s="24">
        <v>1</v>
      </c>
      <c r="E240" s="25" t="s">
        <v>290</v>
      </c>
      <c r="F240" s="54">
        <v>9153</v>
      </c>
      <c r="G240" s="54">
        <v>8321</v>
      </c>
      <c r="H240" s="54">
        <v>9569</v>
      </c>
      <c r="I240" s="27">
        <f t="shared" si="33"/>
        <v>9014.33</v>
      </c>
      <c r="J240" s="28">
        <f t="shared" si="34"/>
        <v>808.55751944434974</v>
      </c>
      <c r="K240" s="28">
        <f t="shared" si="35"/>
        <v>8.9700000000000006</v>
      </c>
      <c r="L240" s="27">
        <f t="shared" si="36"/>
        <v>9014.33</v>
      </c>
      <c r="M240" s="55">
        <f t="shared" si="30"/>
        <v>9153</v>
      </c>
      <c r="N240" s="55">
        <f t="shared" si="31"/>
        <v>8321</v>
      </c>
      <c r="O240" s="55">
        <f t="shared" si="32"/>
        <v>9569</v>
      </c>
    </row>
    <row r="241" spans="1:15" ht="35.25" customHeight="1">
      <c r="A241" s="31">
        <v>52</v>
      </c>
      <c r="B241" s="33">
        <v>3</v>
      </c>
      <c r="C241" s="39" t="s">
        <v>150</v>
      </c>
      <c r="D241" s="24">
        <v>1</v>
      </c>
      <c r="E241" s="25" t="s">
        <v>290</v>
      </c>
      <c r="F241" s="54">
        <v>35259</v>
      </c>
      <c r="G241" s="54">
        <v>32054</v>
      </c>
      <c r="H241" s="54">
        <v>36862</v>
      </c>
      <c r="I241" s="27">
        <f t="shared" si="33"/>
        <v>34725</v>
      </c>
      <c r="J241" s="28">
        <f t="shared" si="34"/>
        <v>3114.9288113855828</v>
      </c>
      <c r="K241" s="28">
        <f t="shared" si="35"/>
        <v>8.9700000000000006</v>
      </c>
      <c r="L241" s="27">
        <f t="shared" si="36"/>
        <v>34725</v>
      </c>
      <c r="M241" s="55">
        <f t="shared" si="30"/>
        <v>35259</v>
      </c>
      <c r="N241" s="55">
        <f t="shared" si="31"/>
        <v>32054</v>
      </c>
      <c r="O241" s="55">
        <f t="shared" si="32"/>
        <v>36862</v>
      </c>
    </row>
    <row r="242" spans="1:15" ht="35.25" customHeight="1">
      <c r="A242" s="31">
        <v>53</v>
      </c>
      <c r="B242" s="33">
        <v>3</v>
      </c>
      <c r="C242" s="39" t="s">
        <v>257</v>
      </c>
      <c r="D242" s="24">
        <v>1</v>
      </c>
      <c r="E242" s="25" t="s">
        <v>290</v>
      </c>
      <c r="F242" s="54">
        <v>36940</v>
      </c>
      <c r="G242" s="54">
        <v>33582</v>
      </c>
      <c r="H242" s="54">
        <v>38619</v>
      </c>
      <c r="I242" s="27">
        <f t="shared" si="33"/>
        <v>36380.33</v>
      </c>
      <c r="J242" s="28">
        <f t="shared" si="34"/>
        <v>3263.3882671619085</v>
      </c>
      <c r="K242" s="28">
        <f t="shared" si="35"/>
        <v>8.9700000000000006</v>
      </c>
      <c r="L242" s="27">
        <f t="shared" si="36"/>
        <v>36380.33</v>
      </c>
      <c r="M242" s="55">
        <f t="shared" si="30"/>
        <v>36940</v>
      </c>
      <c r="N242" s="55">
        <f t="shared" si="31"/>
        <v>33582</v>
      </c>
      <c r="O242" s="55">
        <f t="shared" si="32"/>
        <v>38619</v>
      </c>
    </row>
    <row r="243" spans="1:15" ht="35.25" customHeight="1">
      <c r="A243" s="31">
        <v>54</v>
      </c>
      <c r="B243" s="33">
        <v>3</v>
      </c>
      <c r="C243" s="39" t="s">
        <v>258</v>
      </c>
      <c r="D243" s="24">
        <v>1</v>
      </c>
      <c r="E243" s="25" t="s">
        <v>290</v>
      </c>
      <c r="F243" s="54">
        <v>15708</v>
      </c>
      <c r="G243" s="54">
        <v>14280</v>
      </c>
      <c r="H243" s="54">
        <v>16422</v>
      </c>
      <c r="I243" s="27">
        <f t="shared" si="33"/>
        <v>15470</v>
      </c>
      <c r="J243" s="28">
        <f t="shared" si="34"/>
        <v>1387.7665509731814</v>
      </c>
      <c r="K243" s="28">
        <f t="shared" si="35"/>
        <v>8.9700000000000006</v>
      </c>
      <c r="L243" s="27">
        <f t="shared" si="36"/>
        <v>15470</v>
      </c>
      <c r="M243" s="55">
        <f t="shared" si="30"/>
        <v>15708</v>
      </c>
      <c r="N243" s="55">
        <f t="shared" si="31"/>
        <v>14280</v>
      </c>
      <c r="O243" s="55">
        <f t="shared" si="32"/>
        <v>16422</v>
      </c>
    </row>
    <row r="244" spans="1:15" ht="35.25" customHeight="1">
      <c r="A244" s="31">
        <v>55</v>
      </c>
      <c r="B244" s="33">
        <v>3</v>
      </c>
      <c r="C244" s="39" t="s">
        <v>259</v>
      </c>
      <c r="D244" s="24">
        <v>1</v>
      </c>
      <c r="E244" s="25" t="s">
        <v>290</v>
      </c>
      <c r="F244" s="54">
        <v>30204</v>
      </c>
      <c r="G244" s="54">
        <v>27458</v>
      </c>
      <c r="H244" s="54">
        <v>31577</v>
      </c>
      <c r="I244" s="27">
        <f t="shared" si="33"/>
        <v>29746.33</v>
      </c>
      <c r="J244" s="28">
        <f t="shared" si="34"/>
        <v>2668.6311738885915</v>
      </c>
      <c r="K244" s="28">
        <f t="shared" si="35"/>
        <v>8.9700000000000006</v>
      </c>
      <c r="L244" s="27">
        <f t="shared" si="36"/>
        <v>29746.33</v>
      </c>
      <c r="M244" s="55">
        <f t="shared" si="30"/>
        <v>30204</v>
      </c>
      <c r="N244" s="55">
        <f t="shared" si="31"/>
        <v>27458</v>
      </c>
      <c r="O244" s="55">
        <f t="shared" si="32"/>
        <v>31577</v>
      </c>
    </row>
    <row r="245" spans="1:15" ht="35.25" customHeight="1">
      <c r="A245" s="31">
        <v>56</v>
      </c>
      <c r="B245" s="33">
        <v>3</v>
      </c>
      <c r="C245" s="39" t="s">
        <v>260</v>
      </c>
      <c r="D245" s="24">
        <v>1</v>
      </c>
      <c r="E245" s="25" t="s">
        <v>290</v>
      </c>
      <c r="F245" s="54">
        <v>35079</v>
      </c>
      <c r="G245" s="54">
        <v>31890</v>
      </c>
      <c r="H245" s="54">
        <v>36674</v>
      </c>
      <c r="I245" s="27">
        <f t="shared" si="33"/>
        <v>34547.67</v>
      </c>
      <c r="J245" s="28">
        <f t="shared" si="34"/>
        <v>3099.3807498030951</v>
      </c>
      <c r="K245" s="28">
        <f t="shared" si="35"/>
        <v>8.9700000000000006</v>
      </c>
      <c r="L245" s="27">
        <f t="shared" si="36"/>
        <v>34547.67</v>
      </c>
      <c r="M245" s="55">
        <f t="shared" si="30"/>
        <v>35079</v>
      </c>
      <c r="N245" s="55">
        <f t="shared" si="31"/>
        <v>31890</v>
      </c>
      <c r="O245" s="55">
        <f t="shared" si="32"/>
        <v>36674</v>
      </c>
    </row>
    <row r="246" spans="1:15" ht="35.25" customHeight="1">
      <c r="A246" s="31">
        <v>57</v>
      </c>
      <c r="B246" s="33">
        <v>3</v>
      </c>
      <c r="C246" s="39" t="s">
        <v>261</v>
      </c>
      <c r="D246" s="24">
        <v>1</v>
      </c>
      <c r="E246" s="25" t="s">
        <v>290</v>
      </c>
      <c r="F246" s="54">
        <v>72831</v>
      </c>
      <c r="G246" s="54">
        <v>66210</v>
      </c>
      <c r="H246" s="54">
        <v>76142</v>
      </c>
      <c r="I246" s="27">
        <f t="shared" si="33"/>
        <v>71727.67</v>
      </c>
      <c r="J246" s="28">
        <f t="shared" si="34"/>
        <v>6434.6852286844614</v>
      </c>
      <c r="K246" s="28">
        <f t="shared" si="35"/>
        <v>8.9700000000000006</v>
      </c>
      <c r="L246" s="27">
        <f t="shared" si="36"/>
        <v>71727.67</v>
      </c>
      <c r="M246" s="55">
        <f t="shared" si="30"/>
        <v>72831</v>
      </c>
      <c r="N246" s="55">
        <f t="shared" si="31"/>
        <v>66210</v>
      </c>
      <c r="O246" s="55">
        <f t="shared" si="32"/>
        <v>76142</v>
      </c>
    </row>
    <row r="247" spans="1:15" ht="35.25" customHeight="1">
      <c r="A247" s="31">
        <v>58</v>
      </c>
      <c r="B247" s="33">
        <v>3</v>
      </c>
      <c r="C247" s="39" t="s">
        <v>262</v>
      </c>
      <c r="D247" s="24">
        <v>1</v>
      </c>
      <c r="E247" s="25" t="s">
        <v>290</v>
      </c>
      <c r="F247" s="54">
        <v>6941</v>
      </c>
      <c r="G247" s="54">
        <v>6310</v>
      </c>
      <c r="H247" s="54">
        <v>7257</v>
      </c>
      <c r="I247" s="27">
        <f t="shared" si="33"/>
        <v>6836</v>
      </c>
      <c r="J247" s="28">
        <f t="shared" si="34"/>
        <v>613.45048699956214</v>
      </c>
      <c r="K247" s="28">
        <f t="shared" si="35"/>
        <v>8.9700000000000006</v>
      </c>
      <c r="L247" s="27">
        <f t="shared" si="36"/>
        <v>6836</v>
      </c>
      <c r="M247" s="55">
        <f t="shared" si="30"/>
        <v>6941</v>
      </c>
      <c r="N247" s="55">
        <f t="shared" si="31"/>
        <v>6310</v>
      </c>
      <c r="O247" s="55">
        <f t="shared" si="32"/>
        <v>7257</v>
      </c>
    </row>
    <row r="248" spans="1:15" ht="35.25" customHeight="1">
      <c r="A248" s="31">
        <v>59</v>
      </c>
      <c r="B248" s="33">
        <v>3</v>
      </c>
      <c r="C248" s="39" t="s">
        <v>263</v>
      </c>
      <c r="D248" s="24">
        <v>1</v>
      </c>
      <c r="E248" s="25" t="s">
        <v>290</v>
      </c>
      <c r="F248" s="54">
        <v>29699</v>
      </c>
      <c r="G248" s="54">
        <v>26999</v>
      </c>
      <c r="H248" s="54">
        <v>31049</v>
      </c>
      <c r="I248" s="27">
        <f t="shared" si="33"/>
        <v>29249</v>
      </c>
      <c r="J248" s="28">
        <f t="shared" si="34"/>
        <v>2623.9283526803852</v>
      </c>
      <c r="K248" s="28">
        <f t="shared" si="35"/>
        <v>8.9700000000000006</v>
      </c>
      <c r="L248" s="27">
        <f t="shared" si="36"/>
        <v>29249</v>
      </c>
      <c r="M248" s="55">
        <f t="shared" si="30"/>
        <v>29699</v>
      </c>
      <c r="N248" s="55">
        <f t="shared" si="31"/>
        <v>26999</v>
      </c>
      <c r="O248" s="55">
        <f t="shared" si="32"/>
        <v>31049</v>
      </c>
    </row>
    <row r="249" spans="1:15" ht="35.25" customHeight="1">
      <c r="A249" s="31">
        <v>60</v>
      </c>
      <c r="B249" s="33">
        <v>3</v>
      </c>
      <c r="C249" s="39" t="s">
        <v>264</v>
      </c>
      <c r="D249" s="24">
        <v>1</v>
      </c>
      <c r="E249" s="25" t="s">
        <v>290</v>
      </c>
      <c r="F249" s="54">
        <v>49753</v>
      </c>
      <c r="G249" s="54">
        <v>45230</v>
      </c>
      <c r="H249" s="54">
        <v>52015</v>
      </c>
      <c r="I249" s="27">
        <f t="shared" si="33"/>
        <v>48999.33</v>
      </c>
      <c r="J249" s="28">
        <f t="shared" si="34"/>
        <v>4395.793431480829</v>
      </c>
      <c r="K249" s="28">
        <f t="shared" si="35"/>
        <v>8.9700000000000006</v>
      </c>
      <c r="L249" s="27">
        <f t="shared" si="36"/>
        <v>48999.33</v>
      </c>
      <c r="M249" s="55">
        <f t="shared" si="30"/>
        <v>49753</v>
      </c>
      <c r="N249" s="55">
        <f t="shared" si="31"/>
        <v>45230</v>
      </c>
      <c r="O249" s="55">
        <f t="shared" si="32"/>
        <v>52015</v>
      </c>
    </row>
    <row r="250" spans="1:15" ht="35.25" customHeight="1">
      <c r="A250" s="31">
        <v>61</v>
      </c>
      <c r="B250" s="33">
        <v>3</v>
      </c>
      <c r="C250" s="39" t="s">
        <v>265</v>
      </c>
      <c r="D250" s="24">
        <v>1</v>
      </c>
      <c r="E250" s="25" t="s">
        <v>290</v>
      </c>
      <c r="F250" s="54">
        <v>20295</v>
      </c>
      <c r="G250" s="54">
        <v>18450</v>
      </c>
      <c r="H250" s="54">
        <v>21218</v>
      </c>
      <c r="I250" s="27">
        <f t="shared" si="33"/>
        <v>19987.669999999998</v>
      </c>
      <c r="J250" s="28">
        <f t="shared" si="34"/>
        <v>1793.2475323418121</v>
      </c>
      <c r="K250" s="28">
        <f t="shared" si="35"/>
        <v>8.9700000000000006</v>
      </c>
      <c r="L250" s="27">
        <f t="shared" si="36"/>
        <v>19987.669999999998</v>
      </c>
      <c r="M250" s="55">
        <f t="shared" si="30"/>
        <v>20295</v>
      </c>
      <c r="N250" s="55">
        <f t="shared" si="31"/>
        <v>18450</v>
      </c>
      <c r="O250" s="55">
        <f t="shared" si="32"/>
        <v>21218</v>
      </c>
    </row>
    <row r="251" spans="1:15" ht="35.25" customHeight="1">
      <c r="A251" s="31">
        <v>62</v>
      </c>
      <c r="B251" s="33">
        <v>3</v>
      </c>
      <c r="C251" s="39" t="s">
        <v>266</v>
      </c>
      <c r="D251" s="24">
        <v>1</v>
      </c>
      <c r="E251" s="25" t="s">
        <v>290</v>
      </c>
      <c r="F251" s="54"/>
      <c r="G251" s="54"/>
      <c r="H251" s="54">
        <v>0</v>
      </c>
      <c r="I251" s="27">
        <f t="shared" si="33"/>
        <v>0</v>
      </c>
      <c r="J251" s="28">
        <f t="shared" si="34"/>
        <v>0</v>
      </c>
      <c r="K251" s="28" t="e">
        <f t="shared" si="35"/>
        <v>#DIV/0!</v>
      </c>
      <c r="L251" s="27">
        <f t="shared" si="36"/>
        <v>0</v>
      </c>
      <c r="M251" s="55">
        <f t="shared" si="30"/>
        <v>0</v>
      </c>
      <c r="N251" s="55">
        <f t="shared" si="31"/>
        <v>0</v>
      </c>
      <c r="O251" s="55">
        <f t="shared" si="32"/>
        <v>0</v>
      </c>
    </row>
    <row r="252" spans="1:15" ht="35.25" customHeight="1">
      <c r="A252" s="31">
        <v>63</v>
      </c>
      <c r="B252" s="33">
        <v>3</v>
      </c>
      <c r="C252" s="39" t="s">
        <v>267</v>
      </c>
      <c r="D252" s="24">
        <v>1</v>
      </c>
      <c r="E252" s="25" t="s">
        <v>290</v>
      </c>
      <c r="F252" s="54">
        <v>11058</v>
      </c>
      <c r="G252" s="54">
        <v>10053</v>
      </c>
      <c r="H252" s="54">
        <v>11561</v>
      </c>
      <c r="I252" s="27">
        <f t="shared" si="33"/>
        <v>10890.67</v>
      </c>
      <c r="J252" s="28">
        <f t="shared" si="34"/>
        <v>976.91428091209718</v>
      </c>
      <c r="K252" s="28">
        <f t="shared" si="35"/>
        <v>8.9700000000000006</v>
      </c>
      <c r="L252" s="27">
        <f t="shared" si="36"/>
        <v>10890.67</v>
      </c>
      <c r="M252" s="55">
        <f t="shared" si="30"/>
        <v>11058</v>
      </c>
      <c r="N252" s="55">
        <f t="shared" si="31"/>
        <v>10053</v>
      </c>
      <c r="O252" s="55">
        <f t="shared" si="32"/>
        <v>11561</v>
      </c>
    </row>
    <row r="253" spans="1:15" ht="35.25" customHeight="1">
      <c r="A253" s="31">
        <v>64</v>
      </c>
      <c r="B253" s="33">
        <v>3</v>
      </c>
      <c r="C253" s="39" t="s">
        <v>268</v>
      </c>
      <c r="D253" s="24">
        <v>1</v>
      </c>
      <c r="E253" s="25" t="s">
        <v>290</v>
      </c>
      <c r="F253" s="54">
        <v>9526</v>
      </c>
      <c r="G253" s="54">
        <v>8660</v>
      </c>
      <c r="H253" s="54">
        <v>9959</v>
      </c>
      <c r="I253" s="27">
        <f t="shared" si="33"/>
        <v>9381.67</v>
      </c>
      <c r="J253" s="28">
        <f t="shared" si="34"/>
        <v>841.60186682896574</v>
      </c>
      <c r="K253" s="28">
        <f t="shared" si="35"/>
        <v>8.9700000000000006</v>
      </c>
      <c r="L253" s="27">
        <f t="shared" si="36"/>
        <v>9381.67</v>
      </c>
      <c r="M253" s="55">
        <f t="shared" si="30"/>
        <v>9526</v>
      </c>
      <c r="N253" s="55">
        <f t="shared" si="31"/>
        <v>8660</v>
      </c>
      <c r="O253" s="55">
        <f t="shared" si="32"/>
        <v>9959</v>
      </c>
    </row>
    <row r="254" spans="1:15" ht="35.25" customHeight="1">
      <c r="A254" s="31">
        <v>65</v>
      </c>
      <c r="B254" s="33">
        <v>3</v>
      </c>
      <c r="C254" s="39" t="s">
        <v>43</v>
      </c>
      <c r="D254" s="24">
        <v>1</v>
      </c>
      <c r="E254" s="25" t="s">
        <v>290</v>
      </c>
      <c r="F254" s="54">
        <v>28487</v>
      </c>
      <c r="G254" s="54">
        <v>25897</v>
      </c>
      <c r="H254" s="54">
        <v>29782</v>
      </c>
      <c r="I254" s="27">
        <f t="shared" si="33"/>
        <v>28055.33</v>
      </c>
      <c r="J254" s="28">
        <f t="shared" si="34"/>
        <v>2517.0264246229126</v>
      </c>
      <c r="K254" s="28">
        <f t="shared" si="35"/>
        <v>8.9700000000000006</v>
      </c>
      <c r="L254" s="27">
        <f t="shared" si="36"/>
        <v>28055.33</v>
      </c>
      <c r="M254" s="55">
        <f t="shared" ref="M254:M277" si="37">F254</f>
        <v>28487</v>
      </c>
      <c r="N254" s="55">
        <f t="shared" ref="N254:N277" si="38">G254</f>
        <v>25897</v>
      </c>
      <c r="O254" s="55">
        <f t="shared" ref="O254:O277" si="39">H254</f>
        <v>29782</v>
      </c>
    </row>
    <row r="255" spans="1:15" ht="35.25" customHeight="1">
      <c r="A255" s="31">
        <v>66</v>
      </c>
      <c r="B255" s="33">
        <v>3</v>
      </c>
      <c r="C255" s="39" t="s">
        <v>269</v>
      </c>
      <c r="D255" s="24">
        <v>1</v>
      </c>
      <c r="E255" s="25" t="s">
        <v>290</v>
      </c>
      <c r="F255" s="54">
        <v>8474</v>
      </c>
      <c r="G255" s="54">
        <v>7704</v>
      </c>
      <c r="H255" s="54">
        <v>8860</v>
      </c>
      <c r="I255" s="27">
        <f t="shared" si="33"/>
        <v>8346</v>
      </c>
      <c r="J255" s="28">
        <f t="shared" si="34"/>
        <v>748.76297985410577</v>
      </c>
      <c r="K255" s="28">
        <f t="shared" si="35"/>
        <v>8.9700000000000006</v>
      </c>
      <c r="L255" s="27">
        <f t="shared" si="36"/>
        <v>8346</v>
      </c>
      <c r="M255" s="55">
        <f t="shared" si="37"/>
        <v>8474</v>
      </c>
      <c r="N255" s="55">
        <f t="shared" si="38"/>
        <v>7704</v>
      </c>
      <c r="O255" s="55">
        <f t="shared" si="39"/>
        <v>8860</v>
      </c>
    </row>
    <row r="256" spans="1:15" ht="35.25" customHeight="1">
      <c r="A256" s="31">
        <v>67</v>
      </c>
      <c r="B256" s="33">
        <v>3</v>
      </c>
      <c r="C256" s="39" t="s">
        <v>270</v>
      </c>
      <c r="D256" s="24">
        <v>1</v>
      </c>
      <c r="E256" s="25" t="s">
        <v>290</v>
      </c>
      <c r="F256" s="54">
        <v>89701</v>
      </c>
      <c r="G256" s="54">
        <v>81546</v>
      </c>
      <c r="H256" s="54">
        <v>93778</v>
      </c>
      <c r="I256" s="27">
        <f t="shared" si="33"/>
        <v>88341.67</v>
      </c>
      <c r="J256" s="28">
        <f t="shared" si="34"/>
        <v>7925.0079326300984</v>
      </c>
      <c r="K256" s="28">
        <f t="shared" si="35"/>
        <v>8.9700000000000006</v>
      </c>
      <c r="L256" s="27">
        <f t="shared" si="36"/>
        <v>88341.67</v>
      </c>
      <c r="M256" s="55">
        <f t="shared" si="37"/>
        <v>89701</v>
      </c>
      <c r="N256" s="55">
        <f t="shared" si="38"/>
        <v>81546</v>
      </c>
      <c r="O256" s="55">
        <f t="shared" si="39"/>
        <v>93778</v>
      </c>
    </row>
    <row r="257" spans="1:15" ht="35.25" customHeight="1">
      <c r="A257" s="31">
        <v>68</v>
      </c>
      <c r="B257" s="33">
        <v>3</v>
      </c>
      <c r="C257" s="39" t="s">
        <v>165</v>
      </c>
      <c r="D257" s="24">
        <v>1</v>
      </c>
      <c r="E257" s="25" t="s">
        <v>290</v>
      </c>
      <c r="F257" s="54">
        <v>40579</v>
      </c>
      <c r="G257" s="54">
        <v>36890</v>
      </c>
      <c r="H257" s="54">
        <v>42424</v>
      </c>
      <c r="I257" s="27">
        <f t="shared" si="33"/>
        <v>39964.33</v>
      </c>
      <c r="J257" s="28">
        <f t="shared" si="34"/>
        <v>3585.2911195954512</v>
      </c>
      <c r="K257" s="28">
        <f t="shared" si="35"/>
        <v>8.9700000000000006</v>
      </c>
      <c r="L257" s="27">
        <f t="shared" si="36"/>
        <v>39964.33</v>
      </c>
      <c r="M257" s="55">
        <f t="shared" si="37"/>
        <v>40579</v>
      </c>
      <c r="N257" s="55">
        <f t="shared" si="38"/>
        <v>36890</v>
      </c>
      <c r="O257" s="55">
        <f t="shared" si="39"/>
        <v>42424</v>
      </c>
    </row>
    <row r="258" spans="1:15" ht="35.25" customHeight="1">
      <c r="A258" s="31">
        <v>69</v>
      </c>
      <c r="B258" s="33">
        <v>3</v>
      </c>
      <c r="C258" s="39" t="s">
        <v>56</v>
      </c>
      <c r="D258" s="24">
        <v>1</v>
      </c>
      <c r="E258" s="25" t="s">
        <v>290</v>
      </c>
      <c r="F258" s="54">
        <v>76949</v>
      </c>
      <c r="G258" s="54">
        <v>69954</v>
      </c>
      <c r="H258" s="54">
        <v>80447</v>
      </c>
      <c r="I258" s="27">
        <f t="shared" si="33"/>
        <v>75783.33</v>
      </c>
      <c r="J258" s="28">
        <f t="shared" si="34"/>
        <v>6798.1456098152239</v>
      </c>
      <c r="K258" s="28">
        <f t="shared" si="35"/>
        <v>8.9700000000000006</v>
      </c>
      <c r="L258" s="27">
        <f t="shared" si="36"/>
        <v>75783.33</v>
      </c>
      <c r="M258" s="55">
        <f t="shared" si="37"/>
        <v>76949</v>
      </c>
      <c r="N258" s="55">
        <f t="shared" si="38"/>
        <v>69954</v>
      </c>
      <c r="O258" s="55">
        <f t="shared" si="39"/>
        <v>80447</v>
      </c>
    </row>
    <row r="259" spans="1:15" ht="35.25" customHeight="1">
      <c r="A259" s="31">
        <v>70</v>
      </c>
      <c r="B259" s="33">
        <v>3</v>
      </c>
      <c r="C259" s="39" t="s">
        <v>177</v>
      </c>
      <c r="D259" s="24">
        <v>1</v>
      </c>
      <c r="E259" s="25" t="s">
        <v>290</v>
      </c>
      <c r="F259" s="54">
        <v>5193</v>
      </c>
      <c r="G259" s="54">
        <v>4721</v>
      </c>
      <c r="H259" s="54">
        <v>5429</v>
      </c>
      <c r="I259" s="27">
        <f t="shared" si="33"/>
        <v>5114.33</v>
      </c>
      <c r="J259" s="28">
        <f t="shared" si="34"/>
        <v>458.70040576611655</v>
      </c>
      <c r="K259" s="28">
        <f t="shared" si="35"/>
        <v>8.9700000000000006</v>
      </c>
      <c r="L259" s="27">
        <f t="shared" si="36"/>
        <v>5114.33</v>
      </c>
      <c r="M259" s="55">
        <f t="shared" si="37"/>
        <v>5193</v>
      </c>
      <c r="N259" s="55">
        <f t="shared" si="38"/>
        <v>4721</v>
      </c>
      <c r="O259" s="55">
        <f t="shared" si="39"/>
        <v>5429</v>
      </c>
    </row>
    <row r="260" spans="1:15" ht="35.25" customHeight="1">
      <c r="A260" s="31">
        <v>71</v>
      </c>
      <c r="B260" s="33">
        <v>3</v>
      </c>
      <c r="C260" s="39" t="s">
        <v>271</v>
      </c>
      <c r="D260" s="24">
        <v>1</v>
      </c>
      <c r="E260" s="25" t="s">
        <v>290</v>
      </c>
      <c r="F260" s="54">
        <v>18242</v>
      </c>
      <c r="G260" s="54">
        <v>16584</v>
      </c>
      <c r="H260" s="54">
        <v>19072</v>
      </c>
      <c r="I260" s="27">
        <f t="shared" si="33"/>
        <v>17966</v>
      </c>
      <c r="J260" s="28">
        <f t="shared" si="34"/>
        <v>1611.7437761629483</v>
      </c>
      <c r="K260" s="28">
        <f t="shared" si="35"/>
        <v>8.9700000000000006</v>
      </c>
      <c r="L260" s="27">
        <f t="shared" si="36"/>
        <v>17966</v>
      </c>
      <c r="M260" s="55">
        <f t="shared" si="37"/>
        <v>18242</v>
      </c>
      <c r="N260" s="55">
        <f t="shared" si="38"/>
        <v>16584</v>
      </c>
      <c r="O260" s="55">
        <f t="shared" si="39"/>
        <v>19072</v>
      </c>
    </row>
    <row r="261" spans="1:15" ht="35.25" customHeight="1">
      <c r="A261" s="31">
        <v>72</v>
      </c>
      <c r="B261" s="33">
        <v>3</v>
      </c>
      <c r="C261" s="39" t="s">
        <v>272</v>
      </c>
      <c r="D261" s="24">
        <v>1</v>
      </c>
      <c r="E261" s="25" t="s">
        <v>290</v>
      </c>
      <c r="F261" s="54">
        <v>21729</v>
      </c>
      <c r="G261" s="54">
        <v>19754</v>
      </c>
      <c r="H261" s="54">
        <v>22717</v>
      </c>
      <c r="I261" s="27">
        <f t="shared" si="33"/>
        <v>21400</v>
      </c>
      <c r="J261" s="28">
        <f t="shared" si="34"/>
        <v>1919.5836788220513</v>
      </c>
      <c r="K261" s="28">
        <f t="shared" si="35"/>
        <v>8.9700000000000006</v>
      </c>
      <c r="L261" s="27">
        <f t="shared" si="36"/>
        <v>21400</v>
      </c>
      <c r="M261" s="55">
        <f t="shared" si="37"/>
        <v>21729</v>
      </c>
      <c r="N261" s="55">
        <f t="shared" si="38"/>
        <v>19754</v>
      </c>
      <c r="O261" s="55">
        <f t="shared" si="39"/>
        <v>22717</v>
      </c>
    </row>
    <row r="262" spans="1:15" ht="35.25" customHeight="1">
      <c r="A262" s="31">
        <v>73</v>
      </c>
      <c r="B262" s="33">
        <v>3</v>
      </c>
      <c r="C262" s="39" t="s">
        <v>273</v>
      </c>
      <c r="D262" s="24">
        <v>1</v>
      </c>
      <c r="E262" s="25" t="s">
        <v>290</v>
      </c>
      <c r="F262" s="54">
        <v>2030</v>
      </c>
      <c r="G262" s="54">
        <v>1845</v>
      </c>
      <c r="H262" s="54">
        <v>2122</v>
      </c>
      <c r="I262" s="27">
        <f t="shared" si="33"/>
        <v>1999</v>
      </c>
      <c r="J262" s="28">
        <f t="shared" si="34"/>
        <v>179.55918244411785</v>
      </c>
      <c r="K262" s="28">
        <f t="shared" si="35"/>
        <v>8.98</v>
      </c>
      <c r="L262" s="27">
        <f t="shared" si="36"/>
        <v>1999</v>
      </c>
      <c r="M262" s="55">
        <f t="shared" si="37"/>
        <v>2030</v>
      </c>
      <c r="N262" s="55">
        <f t="shared" si="38"/>
        <v>1845</v>
      </c>
      <c r="O262" s="55">
        <f t="shared" si="39"/>
        <v>2122</v>
      </c>
    </row>
    <row r="263" spans="1:15" ht="35.25" customHeight="1">
      <c r="A263" s="31">
        <v>74</v>
      </c>
      <c r="B263" s="33">
        <v>3</v>
      </c>
      <c r="C263" s="39" t="s">
        <v>274</v>
      </c>
      <c r="D263" s="24">
        <v>1</v>
      </c>
      <c r="E263" s="25" t="s">
        <v>290</v>
      </c>
      <c r="F263" s="54">
        <v>15565</v>
      </c>
      <c r="G263" s="54">
        <v>14150</v>
      </c>
      <c r="H263" s="54">
        <v>16273</v>
      </c>
      <c r="I263" s="27">
        <f t="shared" si="33"/>
        <v>15329.33</v>
      </c>
      <c r="J263" s="28">
        <f t="shared" si="34"/>
        <v>1375.3603645045177</v>
      </c>
      <c r="K263" s="28">
        <f t="shared" si="35"/>
        <v>8.9700000000000006</v>
      </c>
      <c r="L263" s="27">
        <f t="shared" si="36"/>
        <v>15329.33</v>
      </c>
      <c r="M263" s="55">
        <f t="shared" si="37"/>
        <v>15565</v>
      </c>
      <c r="N263" s="55">
        <f t="shared" si="38"/>
        <v>14150</v>
      </c>
      <c r="O263" s="55">
        <f t="shared" si="39"/>
        <v>16273</v>
      </c>
    </row>
    <row r="264" spans="1:15" ht="35.25" customHeight="1">
      <c r="A264" s="31">
        <v>75</v>
      </c>
      <c r="B264" s="33">
        <v>3</v>
      </c>
      <c r="C264" s="39" t="s">
        <v>111</v>
      </c>
      <c r="D264" s="24">
        <v>1</v>
      </c>
      <c r="E264" s="25" t="s">
        <v>290</v>
      </c>
      <c r="F264" s="54">
        <v>54978</v>
      </c>
      <c r="G264" s="54">
        <v>49980</v>
      </c>
      <c r="H264" s="54">
        <v>57477</v>
      </c>
      <c r="I264" s="27">
        <f t="shared" si="33"/>
        <v>54145</v>
      </c>
      <c r="J264" s="28">
        <f t="shared" si="34"/>
        <v>4857.182928406135</v>
      </c>
      <c r="K264" s="28">
        <f t="shared" si="35"/>
        <v>8.9700000000000006</v>
      </c>
      <c r="L264" s="27">
        <f t="shared" si="36"/>
        <v>54145</v>
      </c>
      <c r="M264" s="55">
        <f t="shared" si="37"/>
        <v>54978</v>
      </c>
      <c r="N264" s="55">
        <f t="shared" si="38"/>
        <v>49980</v>
      </c>
      <c r="O264" s="55">
        <f t="shared" si="39"/>
        <v>57477</v>
      </c>
    </row>
    <row r="265" spans="1:15" ht="35.25" customHeight="1">
      <c r="A265" s="31">
        <v>76</v>
      </c>
      <c r="B265" s="33">
        <v>3</v>
      </c>
      <c r="C265" s="39" t="s">
        <v>275</v>
      </c>
      <c r="D265" s="24">
        <v>1</v>
      </c>
      <c r="E265" s="25" t="s">
        <v>290</v>
      </c>
      <c r="F265" s="54">
        <v>12257</v>
      </c>
      <c r="G265" s="54">
        <v>11143</v>
      </c>
      <c r="H265" s="54">
        <v>12814</v>
      </c>
      <c r="I265" s="27">
        <f t="shared" si="33"/>
        <v>12071.33</v>
      </c>
      <c r="J265" s="28">
        <f t="shared" si="34"/>
        <v>1082.612258497935</v>
      </c>
      <c r="K265" s="28">
        <f t="shared" si="35"/>
        <v>8.9700000000000006</v>
      </c>
      <c r="L265" s="27">
        <f t="shared" si="36"/>
        <v>12071.33</v>
      </c>
      <c r="M265" s="55">
        <f t="shared" si="37"/>
        <v>12257</v>
      </c>
      <c r="N265" s="55">
        <f t="shared" si="38"/>
        <v>11143</v>
      </c>
      <c r="O265" s="55">
        <f t="shared" si="39"/>
        <v>12814</v>
      </c>
    </row>
    <row r="266" spans="1:15" ht="35.25" customHeight="1">
      <c r="A266" s="31">
        <v>77</v>
      </c>
      <c r="B266" s="33">
        <v>3</v>
      </c>
      <c r="C266" s="39" t="s">
        <v>175</v>
      </c>
      <c r="D266" s="24">
        <v>1</v>
      </c>
      <c r="E266" s="25" t="s">
        <v>290</v>
      </c>
      <c r="F266" s="54">
        <v>12992</v>
      </c>
      <c r="G266" s="54">
        <v>11811</v>
      </c>
      <c r="H266" s="54">
        <v>13583</v>
      </c>
      <c r="I266" s="27">
        <f t="shared" si="33"/>
        <v>12795.33</v>
      </c>
      <c r="J266" s="28">
        <f t="shared" si="34"/>
        <v>1147.9532448013726</v>
      </c>
      <c r="K266" s="28">
        <f t="shared" si="35"/>
        <v>8.9700000000000006</v>
      </c>
      <c r="L266" s="27">
        <f t="shared" si="36"/>
        <v>12795.33</v>
      </c>
      <c r="M266" s="55">
        <f t="shared" si="37"/>
        <v>12992</v>
      </c>
      <c r="N266" s="55">
        <f t="shared" si="38"/>
        <v>11811</v>
      </c>
      <c r="O266" s="55">
        <f t="shared" si="39"/>
        <v>13583</v>
      </c>
    </row>
    <row r="267" spans="1:15" ht="35.25" customHeight="1">
      <c r="A267" s="31">
        <v>78</v>
      </c>
      <c r="B267" s="33">
        <v>3</v>
      </c>
      <c r="C267" s="39" t="s">
        <v>276</v>
      </c>
      <c r="D267" s="24">
        <v>1</v>
      </c>
      <c r="E267" s="25" t="s">
        <v>290</v>
      </c>
      <c r="F267" s="54">
        <v>8908</v>
      </c>
      <c r="G267" s="54">
        <v>8098</v>
      </c>
      <c r="H267" s="54">
        <v>9313</v>
      </c>
      <c r="I267" s="27">
        <f t="shared" si="33"/>
        <v>8773</v>
      </c>
      <c r="J267" s="28">
        <f t="shared" si="34"/>
        <v>787.17850580411562</v>
      </c>
      <c r="K267" s="28">
        <f t="shared" si="35"/>
        <v>8.9700000000000006</v>
      </c>
      <c r="L267" s="27">
        <f t="shared" si="36"/>
        <v>8773</v>
      </c>
      <c r="M267" s="55">
        <f t="shared" si="37"/>
        <v>8908</v>
      </c>
      <c r="N267" s="55">
        <f t="shared" si="38"/>
        <v>8098</v>
      </c>
      <c r="O267" s="55">
        <f t="shared" si="39"/>
        <v>9313</v>
      </c>
    </row>
    <row r="268" spans="1:15" ht="35.25" customHeight="1">
      <c r="A268" s="31">
        <v>79</v>
      </c>
      <c r="B268" s="33">
        <v>3</v>
      </c>
      <c r="C268" s="39" t="s">
        <v>193</v>
      </c>
      <c r="D268" s="24">
        <v>1</v>
      </c>
      <c r="E268" s="25" t="s">
        <v>290</v>
      </c>
      <c r="F268" s="54">
        <v>3331</v>
      </c>
      <c r="G268" s="54">
        <v>3028</v>
      </c>
      <c r="H268" s="54">
        <v>3482</v>
      </c>
      <c r="I268" s="27">
        <f t="shared" si="33"/>
        <v>3280.33</v>
      </c>
      <c r="J268" s="28">
        <f t="shared" si="34"/>
        <v>294.23336359087489</v>
      </c>
      <c r="K268" s="28">
        <f t="shared" si="35"/>
        <v>8.9700000000000006</v>
      </c>
      <c r="L268" s="27">
        <f t="shared" si="36"/>
        <v>3280.33</v>
      </c>
      <c r="M268" s="55">
        <f t="shared" si="37"/>
        <v>3331</v>
      </c>
      <c r="N268" s="55">
        <f t="shared" si="38"/>
        <v>3028</v>
      </c>
      <c r="O268" s="55">
        <f t="shared" si="39"/>
        <v>3482</v>
      </c>
    </row>
    <row r="269" spans="1:15" ht="35.25" customHeight="1">
      <c r="A269" s="31">
        <v>80</v>
      </c>
      <c r="B269" s="33">
        <v>3</v>
      </c>
      <c r="C269" s="39" t="s">
        <v>277</v>
      </c>
      <c r="D269" s="24">
        <v>1</v>
      </c>
      <c r="E269" s="25" t="s">
        <v>290</v>
      </c>
      <c r="F269" s="54">
        <v>3863</v>
      </c>
      <c r="G269" s="54">
        <v>3512</v>
      </c>
      <c r="H269" s="54">
        <v>4039</v>
      </c>
      <c r="I269" s="27">
        <f t="shared" si="33"/>
        <v>3804.67</v>
      </c>
      <c r="J269" s="28">
        <f t="shared" si="34"/>
        <v>341.34058101843095</v>
      </c>
      <c r="K269" s="28">
        <f t="shared" si="35"/>
        <v>8.9700000000000006</v>
      </c>
      <c r="L269" s="27">
        <f t="shared" si="36"/>
        <v>3804.67</v>
      </c>
      <c r="M269" s="55">
        <f t="shared" si="37"/>
        <v>3863</v>
      </c>
      <c r="N269" s="55">
        <f t="shared" si="38"/>
        <v>3512</v>
      </c>
      <c r="O269" s="55">
        <f t="shared" si="39"/>
        <v>4039</v>
      </c>
    </row>
    <row r="270" spans="1:15" ht="35.25" customHeight="1">
      <c r="A270" s="31">
        <v>81</v>
      </c>
      <c r="B270" s="33">
        <v>3</v>
      </c>
      <c r="C270" s="39" t="s">
        <v>278</v>
      </c>
      <c r="D270" s="24">
        <v>1</v>
      </c>
      <c r="E270" s="25" t="s">
        <v>290</v>
      </c>
      <c r="F270" s="54">
        <v>26279</v>
      </c>
      <c r="G270" s="54">
        <v>23890</v>
      </c>
      <c r="H270" s="54">
        <v>27474</v>
      </c>
      <c r="I270" s="27">
        <f t="shared" si="33"/>
        <v>25881</v>
      </c>
      <c r="J270" s="28">
        <f t="shared" si="34"/>
        <v>2321.9193569114323</v>
      </c>
      <c r="K270" s="28">
        <f t="shared" si="35"/>
        <v>8.9700000000000006</v>
      </c>
      <c r="L270" s="27">
        <f t="shared" si="36"/>
        <v>25881</v>
      </c>
      <c r="M270" s="55">
        <f t="shared" si="37"/>
        <v>26279</v>
      </c>
      <c r="N270" s="55">
        <f t="shared" si="38"/>
        <v>23890</v>
      </c>
      <c r="O270" s="55">
        <f t="shared" si="39"/>
        <v>27474</v>
      </c>
    </row>
    <row r="271" spans="1:15" ht="35.25" customHeight="1">
      <c r="A271" s="31">
        <v>82</v>
      </c>
      <c r="B271" s="33">
        <v>3</v>
      </c>
      <c r="C271" s="39" t="s">
        <v>279</v>
      </c>
      <c r="D271" s="24">
        <v>1</v>
      </c>
      <c r="E271" s="25" t="s">
        <v>290</v>
      </c>
      <c r="F271" s="54">
        <v>31629</v>
      </c>
      <c r="G271" s="54">
        <v>28754</v>
      </c>
      <c r="H271" s="54">
        <v>33067</v>
      </c>
      <c r="I271" s="27">
        <f t="shared" si="33"/>
        <v>31150</v>
      </c>
      <c r="J271" s="28">
        <f t="shared" si="34"/>
        <v>2794.2264582528023</v>
      </c>
      <c r="K271" s="28">
        <f t="shared" si="35"/>
        <v>8.9700000000000006</v>
      </c>
      <c r="L271" s="27">
        <f t="shared" si="36"/>
        <v>31150</v>
      </c>
      <c r="M271" s="55">
        <f t="shared" si="37"/>
        <v>31629</v>
      </c>
      <c r="N271" s="55">
        <f t="shared" si="38"/>
        <v>28754</v>
      </c>
      <c r="O271" s="55">
        <f t="shared" si="39"/>
        <v>33067</v>
      </c>
    </row>
    <row r="272" spans="1:15" ht="35.25" customHeight="1">
      <c r="A272" s="31">
        <v>83</v>
      </c>
      <c r="B272" s="33">
        <v>3</v>
      </c>
      <c r="C272" s="39" t="s">
        <v>280</v>
      </c>
      <c r="D272" s="24">
        <v>1</v>
      </c>
      <c r="E272" s="25" t="s">
        <v>290</v>
      </c>
      <c r="F272" s="54">
        <v>54253</v>
      </c>
      <c r="G272" s="54">
        <v>49321</v>
      </c>
      <c r="H272" s="54">
        <v>56719</v>
      </c>
      <c r="I272" s="27">
        <f t="shared" si="33"/>
        <v>53431</v>
      </c>
      <c r="J272" s="28">
        <f t="shared" si="34"/>
        <v>4793.0424575628367</v>
      </c>
      <c r="K272" s="28">
        <f t="shared" si="35"/>
        <v>8.9700000000000006</v>
      </c>
      <c r="L272" s="27">
        <f t="shared" si="36"/>
        <v>53431</v>
      </c>
      <c r="M272" s="55">
        <f t="shared" si="37"/>
        <v>54253</v>
      </c>
      <c r="N272" s="55">
        <f t="shared" si="38"/>
        <v>49321</v>
      </c>
      <c r="O272" s="55">
        <f t="shared" si="39"/>
        <v>56719</v>
      </c>
    </row>
    <row r="273" spans="1:16" ht="35.25" customHeight="1">
      <c r="A273" s="31">
        <v>84</v>
      </c>
      <c r="B273" s="33">
        <v>3</v>
      </c>
      <c r="C273" s="39" t="s">
        <v>281</v>
      </c>
      <c r="D273" s="24">
        <v>1</v>
      </c>
      <c r="E273" s="25" t="s">
        <v>290</v>
      </c>
      <c r="F273" s="54">
        <v>2695</v>
      </c>
      <c r="G273" s="54">
        <v>2450</v>
      </c>
      <c r="H273" s="54">
        <v>2818</v>
      </c>
      <c r="I273" s="27">
        <f t="shared" si="33"/>
        <v>2654.33</v>
      </c>
      <c r="J273" s="28">
        <f t="shared" si="34"/>
        <v>238.32484606100135</v>
      </c>
      <c r="K273" s="28">
        <f t="shared" si="35"/>
        <v>8.98</v>
      </c>
      <c r="L273" s="27">
        <f t="shared" si="36"/>
        <v>2654.33</v>
      </c>
      <c r="M273" s="55">
        <f t="shared" si="37"/>
        <v>2695</v>
      </c>
      <c r="N273" s="55">
        <f t="shared" si="38"/>
        <v>2450</v>
      </c>
      <c r="O273" s="55">
        <f t="shared" si="39"/>
        <v>2818</v>
      </c>
    </row>
    <row r="274" spans="1:16" ht="35.25" customHeight="1">
      <c r="A274" s="31">
        <v>85</v>
      </c>
      <c r="B274" s="33">
        <v>3</v>
      </c>
      <c r="C274" s="39" t="s">
        <v>184</v>
      </c>
      <c r="D274" s="24">
        <v>1</v>
      </c>
      <c r="E274" s="25" t="s">
        <v>290</v>
      </c>
      <c r="F274" s="54">
        <v>5735</v>
      </c>
      <c r="G274" s="54">
        <v>5214</v>
      </c>
      <c r="H274" s="54">
        <v>5996</v>
      </c>
      <c r="I274" s="27">
        <f t="shared" si="33"/>
        <v>5648.33</v>
      </c>
      <c r="J274" s="28">
        <f t="shared" si="34"/>
        <v>506.54856850059303</v>
      </c>
      <c r="K274" s="28">
        <f t="shared" si="35"/>
        <v>8.9700000000000006</v>
      </c>
      <c r="L274" s="27">
        <f t="shared" si="36"/>
        <v>5648.33</v>
      </c>
      <c r="M274" s="55">
        <f t="shared" si="37"/>
        <v>5735</v>
      </c>
      <c r="N274" s="55">
        <f t="shared" si="38"/>
        <v>5214</v>
      </c>
      <c r="O274" s="55">
        <f t="shared" si="39"/>
        <v>5996</v>
      </c>
    </row>
    <row r="275" spans="1:16" ht="35.25" customHeight="1">
      <c r="A275" s="31">
        <v>86</v>
      </c>
      <c r="B275" s="33">
        <v>3</v>
      </c>
      <c r="C275" s="39" t="s">
        <v>282</v>
      </c>
      <c r="D275" s="24">
        <v>1</v>
      </c>
      <c r="E275" s="25" t="s">
        <v>290</v>
      </c>
      <c r="F275" s="54"/>
      <c r="G275" s="54"/>
      <c r="H275" s="54">
        <v>0</v>
      </c>
      <c r="I275" s="27">
        <f t="shared" si="33"/>
        <v>0</v>
      </c>
      <c r="J275" s="28">
        <f t="shared" si="34"/>
        <v>0</v>
      </c>
      <c r="K275" s="28" t="e">
        <f t="shared" si="35"/>
        <v>#DIV/0!</v>
      </c>
      <c r="L275" s="27">
        <f t="shared" si="36"/>
        <v>0</v>
      </c>
      <c r="M275" s="55">
        <f t="shared" si="37"/>
        <v>0</v>
      </c>
      <c r="N275" s="55">
        <f t="shared" si="38"/>
        <v>0</v>
      </c>
      <c r="O275" s="55">
        <f t="shared" si="39"/>
        <v>0</v>
      </c>
    </row>
    <row r="276" spans="1:16" ht="35.25" customHeight="1">
      <c r="A276" s="31">
        <v>87</v>
      </c>
      <c r="B276" s="33">
        <v>3</v>
      </c>
      <c r="C276" s="39" t="s">
        <v>283</v>
      </c>
      <c r="D276" s="24">
        <v>1</v>
      </c>
      <c r="E276" s="25" t="s">
        <v>290</v>
      </c>
      <c r="F276" s="54">
        <v>11959</v>
      </c>
      <c r="G276" s="54">
        <v>10872</v>
      </c>
      <c r="H276" s="54">
        <v>12503</v>
      </c>
      <c r="I276" s="27">
        <f t="shared" si="33"/>
        <v>11778</v>
      </c>
      <c r="J276" s="28">
        <f t="shared" si="34"/>
        <v>1056.602810899157</v>
      </c>
      <c r="K276" s="28">
        <f t="shared" si="35"/>
        <v>8.9700000000000006</v>
      </c>
      <c r="L276" s="27">
        <f t="shared" si="36"/>
        <v>11778</v>
      </c>
      <c r="M276" s="55">
        <f t="shared" si="37"/>
        <v>11959</v>
      </c>
      <c r="N276" s="55">
        <f t="shared" si="38"/>
        <v>10872</v>
      </c>
      <c r="O276" s="55">
        <f t="shared" si="39"/>
        <v>12503</v>
      </c>
    </row>
    <row r="277" spans="1:16" ht="35.25" customHeight="1">
      <c r="A277" s="31">
        <v>88</v>
      </c>
      <c r="B277" s="33">
        <v>3</v>
      </c>
      <c r="C277" s="39" t="s">
        <v>284</v>
      </c>
      <c r="D277" s="24">
        <v>1</v>
      </c>
      <c r="E277" s="25" t="s">
        <v>290</v>
      </c>
      <c r="F277" s="54">
        <v>14474</v>
      </c>
      <c r="G277" s="54">
        <v>13158</v>
      </c>
      <c r="H277" s="54">
        <v>15132</v>
      </c>
      <c r="I277" s="27">
        <f t="shared" si="33"/>
        <v>14254.67</v>
      </c>
      <c r="J277" s="28">
        <f t="shared" si="34"/>
        <v>1278.9232589369856</v>
      </c>
      <c r="K277" s="28">
        <f t="shared" si="35"/>
        <v>8.9700000000000006</v>
      </c>
      <c r="L277" s="27">
        <f t="shared" si="36"/>
        <v>14254.67</v>
      </c>
      <c r="M277" s="55">
        <f t="shared" si="37"/>
        <v>14474</v>
      </c>
      <c r="N277" s="55">
        <f t="shared" si="38"/>
        <v>13158</v>
      </c>
      <c r="O277" s="55">
        <f t="shared" si="39"/>
        <v>15132</v>
      </c>
    </row>
    <row r="278" spans="1:16" s="49" customFormat="1" ht="35.25" customHeight="1">
      <c r="A278" s="32"/>
      <c r="B278" s="44"/>
      <c r="C278" s="37" t="s">
        <v>228</v>
      </c>
      <c r="D278" s="45"/>
      <c r="E278" s="46"/>
      <c r="F278" s="29">
        <f>SUM(F190:F277)</f>
        <v>1337250</v>
      </c>
      <c r="G278" s="29">
        <f t="shared" ref="G278:H278" si="40">SUM(G190:G277)</f>
        <v>1215680</v>
      </c>
      <c r="H278" s="29">
        <f t="shared" si="40"/>
        <v>1398040</v>
      </c>
      <c r="I278" s="29"/>
      <c r="J278" s="30"/>
      <c r="K278" s="30"/>
      <c r="L278" s="29">
        <f>SUM(L190:L277)</f>
        <v>1316990.0200000005</v>
      </c>
      <c r="M278" s="29">
        <f>SUM(M190:M277)</f>
        <v>1337250</v>
      </c>
      <c r="N278" s="29">
        <f t="shared" ref="N278:O278" si="41">SUM(N190:N277)</f>
        <v>1215680</v>
      </c>
      <c r="O278" s="29">
        <f t="shared" si="41"/>
        <v>1398040</v>
      </c>
      <c r="P278" s="22">
        <f>ROUND((M278+N278+O278)/3,2)</f>
        <v>1316990</v>
      </c>
    </row>
    <row r="279" spans="1:16" ht="35.25" customHeight="1">
      <c r="A279" s="26"/>
      <c r="B279" s="33"/>
      <c r="C279" s="37" t="s">
        <v>229</v>
      </c>
      <c r="D279" s="24"/>
      <c r="E279" s="25"/>
      <c r="F279" s="2"/>
      <c r="G279" s="2"/>
      <c r="H279" s="2"/>
      <c r="I279" s="27"/>
      <c r="J279" s="28"/>
      <c r="K279" s="28"/>
      <c r="L279" s="27"/>
      <c r="M279" s="55"/>
      <c r="N279" s="55"/>
      <c r="O279" s="55"/>
    </row>
    <row r="280" spans="1:16" ht="35.25" customHeight="1">
      <c r="A280" s="31">
        <v>1</v>
      </c>
      <c r="B280" s="33">
        <v>3</v>
      </c>
      <c r="C280" s="39" t="s">
        <v>182</v>
      </c>
      <c r="D280" s="24">
        <v>1</v>
      </c>
      <c r="E280" s="25" t="s">
        <v>290</v>
      </c>
      <c r="F280" s="54">
        <v>605</v>
      </c>
      <c r="G280" s="54">
        <v>550</v>
      </c>
      <c r="H280" s="54">
        <v>633</v>
      </c>
      <c r="I280" s="27">
        <f t="shared" ref="I280:I325" si="42">ROUND((F280+G280+H280)/3,2)</f>
        <v>596</v>
      </c>
      <c r="J280" s="28">
        <f t="shared" ref="J280:J325" si="43">SQRT((POWER(F280-I280,2)+POWER(G280-I280,2)+POWER(H280-I280,2)/(B280-1)))</f>
        <v>53.679605065611277</v>
      </c>
      <c r="K280" s="28">
        <f t="shared" ref="K280:K325" si="44">ROUND(J280/I280*100,2)</f>
        <v>9.01</v>
      </c>
      <c r="L280" s="27">
        <f t="shared" ref="L280:L325" si="45">ROUND(I280*D280,2)</f>
        <v>596</v>
      </c>
      <c r="M280" s="55">
        <f t="shared" ref="M280:M343" si="46">F280</f>
        <v>605</v>
      </c>
      <c r="N280" s="55">
        <f t="shared" ref="N280:N343" si="47">G280</f>
        <v>550</v>
      </c>
      <c r="O280" s="55">
        <f t="shared" ref="O280:O343" si="48">H280</f>
        <v>633</v>
      </c>
    </row>
    <row r="281" spans="1:16" ht="35.25" customHeight="1">
      <c r="A281" s="31">
        <v>2</v>
      </c>
      <c r="B281" s="33">
        <v>3</v>
      </c>
      <c r="C281" s="39" t="s">
        <v>205</v>
      </c>
      <c r="D281" s="24">
        <v>1</v>
      </c>
      <c r="E281" s="25" t="s">
        <v>290</v>
      </c>
      <c r="F281" s="54">
        <v>69</v>
      </c>
      <c r="G281" s="54">
        <v>63</v>
      </c>
      <c r="H281" s="54">
        <v>72</v>
      </c>
      <c r="I281" s="27">
        <f t="shared" si="42"/>
        <v>68</v>
      </c>
      <c r="J281" s="28">
        <f t="shared" si="43"/>
        <v>5.8309518948453007</v>
      </c>
      <c r="K281" s="28">
        <f t="shared" si="44"/>
        <v>8.57</v>
      </c>
      <c r="L281" s="27">
        <f t="shared" si="45"/>
        <v>68</v>
      </c>
      <c r="M281" s="55">
        <f t="shared" si="46"/>
        <v>69</v>
      </c>
      <c r="N281" s="55">
        <f t="shared" si="47"/>
        <v>63</v>
      </c>
      <c r="O281" s="55">
        <f t="shared" si="48"/>
        <v>72</v>
      </c>
    </row>
    <row r="282" spans="1:16" ht="35.25" customHeight="1">
      <c r="A282" s="31">
        <v>3</v>
      </c>
      <c r="B282" s="33">
        <v>3</v>
      </c>
      <c r="C282" s="39" t="s">
        <v>181</v>
      </c>
      <c r="D282" s="24">
        <v>1</v>
      </c>
      <c r="E282" s="25" t="s">
        <v>290</v>
      </c>
      <c r="F282" s="54">
        <v>897</v>
      </c>
      <c r="G282" s="54">
        <v>815</v>
      </c>
      <c r="H282" s="54">
        <v>937</v>
      </c>
      <c r="I282" s="27">
        <f t="shared" si="42"/>
        <v>883</v>
      </c>
      <c r="J282" s="28">
        <f t="shared" si="43"/>
        <v>79.233831158161223</v>
      </c>
      <c r="K282" s="28">
        <f t="shared" si="44"/>
        <v>8.9700000000000006</v>
      </c>
      <c r="L282" s="27">
        <f t="shared" si="45"/>
        <v>883</v>
      </c>
      <c r="M282" s="55">
        <f t="shared" si="46"/>
        <v>897</v>
      </c>
      <c r="N282" s="55">
        <f t="shared" si="47"/>
        <v>815</v>
      </c>
      <c r="O282" s="55">
        <f t="shared" si="48"/>
        <v>937</v>
      </c>
    </row>
    <row r="283" spans="1:16" ht="35.25" customHeight="1">
      <c r="A283" s="31">
        <v>4</v>
      </c>
      <c r="B283" s="33">
        <v>3</v>
      </c>
      <c r="C283" s="39" t="s">
        <v>183</v>
      </c>
      <c r="D283" s="24">
        <v>1</v>
      </c>
      <c r="E283" s="25" t="s">
        <v>290</v>
      </c>
      <c r="F283" s="54">
        <v>952</v>
      </c>
      <c r="G283" s="54">
        <v>865</v>
      </c>
      <c r="H283" s="54">
        <v>995</v>
      </c>
      <c r="I283" s="27">
        <f t="shared" si="42"/>
        <v>937.33</v>
      </c>
      <c r="J283" s="28">
        <f t="shared" si="43"/>
        <v>84.319346830961649</v>
      </c>
      <c r="K283" s="28">
        <f t="shared" si="44"/>
        <v>9</v>
      </c>
      <c r="L283" s="27">
        <f t="shared" si="45"/>
        <v>937.33</v>
      </c>
      <c r="M283" s="55">
        <f t="shared" si="46"/>
        <v>952</v>
      </c>
      <c r="N283" s="55">
        <f t="shared" si="47"/>
        <v>865</v>
      </c>
      <c r="O283" s="55">
        <f t="shared" si="48"/>
        <v>995</v>
      </c>
    </row>
    <row r="284" spans="1:16" ht="35.25" customHeight="1">
      <c r="A284" s="31">
        <v>5</v>
      </c>
      <c r="B284" s="33">
        <v>3</v>
      </c>
      <c r="C284" s="39" t="s">
        <v>180</v>
      </c>
      <c r="D284" s="24">
        <v>1</v>
      </c>
      <c r="E284" s="25" t="s">
        <v>290</v>
      </c>
      <c r="F284" s="54">
        <v>2483</v>
      </c>
      <c r="G284" s="54">
        <v>2257</v>
      </c>
      <c r="H284" s="54">
        <v>2596</v>
      </c>
      <c r="I284" s="27">
        <f t="shared" si="42"/>
        <v>2445.33</v>
      </c>
      <c r="J284" s="28">
        <f t="shared" si="43"/>
        <v>219.63137810886673</v>
      </c>
      <c r="K284" s="28">
        <f t="shared" si="44"/>
        <v>8.98</v>
      </c>
      <c r="L284" s="27">
        <f t="shared" si="45"/>
        <v>2445.33</v>
      </c>
      <c r="M284" s="55">
        <f t="shared" si="46"/>
        <v>2483</v>
      </c>
      <c r="N284" s="55">
        <f t="shared" si="47"/>
        <v>2257</v>
      </c>
      <c r="O284" s="55">
        <f t="shared" si="48"/>
        <v>2596</v>
      </c>
    </row>
    <row r="285" spans="1:16" ht="35.25" customHeight="1">
      <c r="A285" s="31">
        <v>6</v>
      </c>
      <c r="B285" s="33">
        <v>3</v>
      </c>
      <c r="C285" s="39" t="s">
        <v>164</v>
      </c>
      <c r="D285" s="24">
        <v>1</v>
      </c>
      <c r="E285" s="25" t="s">
        <v>290</v>
      </c>
      <c r="F285" s="54">
        <v>944</v>
      </c>
      <c r="G285" s="54">
        <v>858</v>
      </c>
      <c r="H285" s="54">
        <v>987</v>
      </c>
      <c r="I285" s="27">
        <f t="shared" si="42"/>
        <v>929.67</v>
      </c>
      <c r="J285" s="28">
        <f t="shared" si="43"/>
        <v>83.578120641708594</v>
      </c>
      <c r="K285" s="28">
        <f t="shared" si="44"/>
        <v>8.99</v>
      </c>
      <c r="L285" s="27">
        <f t="shared" si="45"/>
        <v>929.67</v>
      </c>
      <c r="M285" s="55">
        <f t="shared" si="46"/>
        <v>944</v>
      </c>
      <c r="N285" s="55">
        <f t="shared" si="47"/>
        <v>858</v>
      </c>
      <c r="O285" s="55">
        <f t="shared" si="48"/>
        <v>987</v>
      </c>
    </row>
    <row r="286" spans="1:16" ht="35.25" customHeight="1">
      <c r="A286" s="31">
        <v>7</v>
      </c>
      <c r="B286" s="33">
        <v>3</v>
      </c>
      <c r="C286" s="39" t="s">
        <v>84</v>
      </c>
      <c r="D286" s="24">
        <v>1</v>
      </c>
      <c r="E286" s="25" t="s">
        <v>290</v>
      </c>
      <c r="F286" s="54">
        <v>6224</v>
      </c>
      <c r="G286" s="54">
        <v>5658</v>
      </c>
      <c r="H286" s="54">
        <v>6507</v>
      </c>
      <c r="I286" s="27">
        <f t="shared" si="42"/>
        <v>6129.67</v>
      </c>
      <c r="J286" s="28">
        <f t="shared" si="43"/>
        <v>550.05427209503614</v>
      </c>
      <c r="K286" s="28">
        <f t="shared" si="44"/>
        <v>8.9700000000000006</v>
      </c>
      <c r="L286" s="27">
        <f t="shared" si="45"/>
        <v>6129.67</v>
      </c>
      <c r="M286" s="55">
        <f t="shared" si="46"/>
        <v>6224</v>
      </c>
      <c r="N286" s="55">
        <f t="shared" si="47"/>
        <v>5658</v>
      </c>
      <c r="O286" s="55">
        <f t="shared" si="48"/>
        <v>6507</v>
      </c>
    </row>
    <row r="287" spans="1:16" ht="35.25" customHeight="1">
      <c r="A287" s="31">
        <v>8</v>
      </c>
      <c r="B287" s="33">
        <v>3</v>
      </c>
      <c r="C287" s="39" t="s">
        <v>85</v>
      </c>
      <c r="D287" s="24">
        <v>1</v>
      </c>
      <c r="E287" s="25" t="s">
        <v>290</v>
      </c>
      <c r="F287" s="54">
        <v>5022</v>
      </c>
      <c r="G287" s="54">
        <v>4565</v>
      </c>
      <c r="H287" s="54">
        <v>5250</v>
      </c>
      <c r="I287" s="27">
        <f t="shared" si="42"/>
        <v>4945.67</v>
      </c>
      <c r="J287" s="28">
        <f t="shared" si="43"/>
        <v>443.89671349312783</v>
      </c>
      <c r="K287" s="28">
        <f t="shared" si="44"/>
        <v>8.98</v>
      </c>
      <c r="L287" s="27">
        <f t="shared" si="45"/>
        <v>4945.67</v>
      </c>
      <c r="M287" s="55">
        <f t="shared" si="46"/>
        <v>5022</v>
      </c>
      <c r="N287" s="55">
        <f t="shared" si="47"/>
        <v>4565</v>
      </c>
      <c r="O287" s="55">
        <f t="shared" si="48"/>
        <v>5250</v>
      </c>
    </row>
    <row r="288" spans="1:16" ht="35.25" customHeight="1">
      <c r="A288" s="31">
        <v>9</v>
      </c>
      <c r="B288" s="33">
        <v>3</v>
      </c>
      <c r="C288" s="39" t="s">
        <v>206</v>
      </c>
      <c r="D288" s="24">
        <v>1</v>
      </c>
      <c r="E288" s="25" t="s">
        <v>290</v>
      </c>
      <c r="F288" s="54"/>
      <c r="G288" s="54"/>
      <c r="H288" s="54">
        <v>0</v>
      </c>
      <c r="I288" s="27">
        <f t="shared" si="42"/>
        <v>0</v>
      </c>
      <c r="J288" s="28">
        <f t="shared" si="43"/>
        <v>0</v>
      </c>
      <c r="K288" s="28" t="e">
        <f t="shared" si="44"/>
        <v>#DIV/0!</v>
      </c>
      <c r="L288" s="27">
        <f t="shared" si="45"/>
        <v>0</v>
      </c>
      <c r="M288" s="55">
        <f t="shared" si="46"/>
        <v>0</v>
      </c>
      <c r="N288" s="55">
        <f t="shared" si="47"/>
        <v>0</v>
      </c>
      <c r="O288" s="55">
        <f t="shared" si="48"/>
        <v>0</v>
      </c>
    </row>
    <row r="289" spans="1:15" ht="35.25" customHeight="1">
      <c r="A289" s="31">
        <v>10</v>
      </c>
      <c r="B289" s="33">
        <v>3</v>
      </c>
      <c r="C289" s="39" t="s">
        <v>66</v>
      </c>
      <c r="D289" s="24">
        <v>1</v>
      </c>
      <c r="E289" s="25" t="s">
        <v>290</v>
      </c>
      <c r="F289" s="54">
        <v>7173</v>
      </c>
      <c r="G289" s="54">
        <v>6521</v>
      </c>
      <c r="H289" s="54">
        <v>7499</v>
      </c>
      <c r="I289" s="27">
        <f t="shared" si="42"/>
        <v>7064.33</v>
      </c>
      <c r="J289" s="28">
        <f t="shared" si="43"/>
        <v>633.62896260350976</v>
      </c>
      <c r="K289" s="28">
        <f t="shared" si="44"/>
        <v>8.9700000000000006</v>
      </c>
      <c r="L289" s="27">
        <f t="shared" si="45"/>
        <v>7064.33</v>
      </c>
      <c r="M289" s="55">
        <f t="shared" si="46"/>
        <v>7173</v>
      </c>
      <c r="N289" s="55">
        <f t="shared" si="47"/>
        <v>6521</v>
      </c>
      <c r="O289" s="55">
        <f t="shared" si="48"/>
        <v>7499</v>
      </c>
    </row>
    <row r="290" spans="1:15" ht="35.25" customHeight="1">
      <c r="A290" s="31">
        <v>11</v>
      </c>
      <c r="B290" s="33">
        <v>3</v>
      </c>
      <c r="C290" s="39" t="s">
        <v>207</v>
      </c>
      <c r="D290" s="24">
        <v>1</v>
      </c>
      <c r="E290" s="25" t="s">
        <v>290</v>
      </c>
      <c r="F290" s="54">
        <v>5629</v>
      </c>
      <c r="G290" s="54">
        <v>5117</v>
      </c>
      <c r="H290" s="54">
        <v>5885</v>
      </c>
      <c r="I290" s="27">
        <f t="shared" si="42"/>
        <v>5543.67</v>
      </c>
      <c r="J290" s="28">
        <f t="shared" si="43"/>
        <v>497.5757050439662</v>
      </c>
      <c r="K290" s="28">
        <f t="shared" si="44"/>
        <v>8.98</v>
      </c>
      <c r="L290" s="27">
        <f t="shared" si="45"/>
        <v>5543.67</v>
      </c>
      <c r="M290" s="55">
        <f t="shared" si="46"/>
        <v>5629</v>
      </c>
      <c r="N290" s="55">
        <f t="shared" si="47"/>
        <v>5117</v>
      </c>
      <c r="O290" s="55">
        <f t="shared" si="48"/>
        <v>5885</v>
      </c>
    </row>
    <row r="291" spans="1:15" ht="35.25" customHeight="1">
      <c r="A291" s="31">
        <v>12</v>
      </c>
      <c r="B291" s="33">
        <v>3</v>
      </c>
      <c r="C291" s="39" t="s">
        <v>208</v>
      </c>
      <c r="D291" s="24">
        <v>1</v>
      </c>
      <c r="E291" s="25" t="s">
        <v>290</v>
      </c>
      <c r="F291" s="54">
        <v>3449</v>
      </c>
      <c r="G291" s="54">
        <v>3135</v>
      </c>
      <c r="H291" s="54">
        <v>3605</v>
      </c>
      <c r="I291" s="27">
        <f t="shared" si="42"/>
        <v>3396.33</v>
      </c>
      <c r="J291" s="28">
        <f t="shared" si="43"/>
        <v>304.69506436763947</v>
      </c>
      <c r="K291" s="28">
        <f t="shared" si="44"/>
        <v>8.9700000000000006</v>
      </c>
      <c r="L291" s="27">
        <f t="shared" si="45"/>
        <v>3396.33</v>
      </c>
      <c r="M291" s="55">
        <f t="shared" si="46"/>
        <v>3449</v>
      </c>
      <c r="N291" s="55">
        <f t="shared" si="47"/>
        <v>3135</v>
      </c>
      <c r="O291" s="55">
        <f t="shared" si="48"/>
        <v>3605</v>
      </c>
    </row>
    <row r="292" spans="1:15" ht="35.25" customHeight="1">
      <c r="A292" s="31">
        <v>13</v>
      </c>
      <c r="B292" s="33">
        <v>3</v>
      </c>
      <c r="C292" s="39" t="s">
        <v>209</v>
      </c>
      <c r="D292" s="24">
        <v>1</v>
      </c>
      <c r="E292" s="25" t="s">
        <v>290</v>
      </c>
      <c r="F292" s="54">
        <v>2207</v>
      </c>
      <c r="G292" s="54">
        <v>2006</v>
      </c>
      <c r="H292" s="54">
        <v>2307</v>
      </c>
      <c r="I292" s="27">
        <f t="shared" si="42"/>
        <v>2173.33</v>
      </c>
      <c r="J292" s="28">
        <f t="shared" si="43"/>
        <v>195.107232695254</v>
      </c>
      <c r="K292" s="28">
        <f t="shared" si="44"/>
        <v>8.98</v>
      </c>
      <c r="L292" s="27">
        <f t="shared" si="45"/>
        <v>2173.33</v>
      </c>
      <c r="M292" s="55">
        <f t="shared" si="46"/>
        <v>2207</v>
      </c>
      <c r="N292" s="55">
        <f t="shared" si="47"/>
        <v>2006</v>
      </c>
      <c r="O292" s="55">
        <f t="shared" si="48"/>
        <v>2307</v>
      </c>
    </row>
    <row r="293" spans="1:15" ht="35.25" customHeight="1">
      <c r="A293" s="31">
        <v>14</v>
      </c>
      <c r="B293" s="33">
        <v>3</v>
      </c>
      <c r="C293" s="39" t="s">
        <v>210</v>
      </c>
      <c r="D293" s="24">
        <v>1</v>
      </c>
      <c r="E293" s="25" t="s">
        <v>290</v>
      </c>
      <c r="F293" s="54">
        <v>5518</v>
      </c>
      <c r="G293" s="54">
        <v>5016</v>
      </c>
      <c r="H293" s="54">
        <v>5768</v>
      </c>
      <c r="I293" s="27">
        <f t="shared" si="42"/>
        <v>5434</v>
      </c>
      <c r="J293" s="28">
        <f t="shared" si="43"/>
        <v>487.39922035226931</v>
      </c>
      <c r="K293" s="28">
        <f t="shared" si="44"/>
        <v>8.9700000000000006</v>
      </c>
      <c r="L293" s="27">
        <f t="shared" si="45"/>
        <v>5434</v>
      </c>
      <c r="M293" s="55">
        <f t="shared" si="46"/>
        <v>5518</v>
      </c>
      <c r="N293" s="55">
        <f t="shared" si="47"/>
        <v>5016</v>
      </c>
      <c r="O293" s="55">
        <f t="shared" si="48"/>
        <v>5768</v>
      </c>
    </row>
    <row r="294" spans="1:15" ht="35.25" customHeight="1">
      <c r="A294" s="31">
        <v>15</v>
      </c>
      <c r="B294" s="33">
        <v>3</v>
      </c>
      <c r="C294" s="39" t="s">
        <v>211</v>
      </c>
      <c r="D294" s="24">
        <v>1</v>
      </c>
      <c r="E294" s="25" t="s">
        <v>290</v>
      </c>
      <c r="F294" s="54">
        <v>12125</v>
      </c>
      <c r="G294" s="54">
        <v>11023</v>
      </c>
      <c r="H294" s="54">
        <v>12676</v>
      </c>
      <c r="I294" s="27">
        <f t="shared" si="42"/>
        <v>11941.33</v>
      </c>
      <c r="J294" s="28">
        <f t="shared" si="43"/>
        <v>1070.9503547083777</v>
      </c>
      <c r="K294" s="28">
        <f t="shared" si="44"/>
        <v>8.9700000000000006</v>
      </c>
      <c r="L294" s="27">
        <f t="shared" si="45"/>
        <v>11941.33</v>
      </c>
      <c r="M294" s="55">
        <f t="shared" si="46"/>
        <v>12125</v>
      </c>
      <c r="N294" s="55">
        <f t="shared" si="47"/>
        <v>11023</v>
      </c>
      <c r="O294" s="55">
        <f t="shared" si="48"/>
        <v>12676</v>
      </c>
    </row>
    <row r="295" spans="1:15" ht="35.25" customHeight="1">
      <c r="A295" s="31">
        <v>16</v>
      </c>
      <c r="B295" s="33">
        <v>3</v>
      </c>
      <c r="C295" s="39" t="s">
        <v>212</v>
      </c>
      <c r="D295" s="24">
        <v>1</v>
      </c>
      <c r="E295" s="25" t="s">
        <v>290</v>
      </c>
      <c r="F295" s="54">
        <v>5931</v>
      </c>
      <c r="G295" s="54">
        <v>5392</v>
      </c>
      <c r="H295" s="54">
        <v>6201</v>
      </c>
      <c r="I295" s="27">
        <f t="shared" si="42"/>
        <v>5841.33</v>
      </c>
      <c r="J295" s="28">
        <f t="shared" si="43"/>
        <v>524.04142226545412</v>
      </c>
      <c r="K295" s="28">
        <f t="shared" si="44"/>
        <v>8.9700000000000006</v>
      </c>
      <c r="L295" s="27">
        <f t="shared" si="45"/>
        <v>5841.33</v>
      </c>
      <c r="M295" s="55">
        <f t="shared" si="46"/>
        <v>5931</v>
      </c>
      <c r="N295" s="55">
        <f t="shared" si="47"/>
        <v>5392</v>
      </c>
      <c r="O295" s="55">
        <f t="shared" si="48"/>
        <v>6201</v>
      </c>
    </row>
    <row r="296" spans="1:15" ht="35.25" customHeight="1">
      <c r="A296" s="31">
        <v>17</v>
      </c>
      <c r="B296" s="33">
        <v>3</v>
      </c>
      <c r="C296" s="39" t="s">
        <v>213</v>
      </c>
      <c r="D296" s="24">
        <v>1</v>
      </c>
      <c r="E296" s="25" t="s">
        <v>290</v>
      </c>
      <c r="F296" s="54">
        <v>9056</v>
      </c>
      <c r="G296" s="54">
        <v>8233</v>
      </c>
      <c r="H296" s="54">
        <v>9468</v>
      </c>
      <c r="I296" s="27">
        <f t="shared" si="42"/>
        <v>8919</v>
      </c>
      <c r="J296" s="28">
        <f t="shared" si="43"/>
        <v>800.04093645262924</v>
      </c>
      <c r="K296" s="28">
        <f t="shared" si="44"/>
        <v>8.9700000000000006</v>
      </c>
      <c r="L296" s="27">
        <f t="shared" si="45"/>
        <v>8919</v>
      </c>
      <c r="M296" s="55">
        <f t="shared" si="46"/>
        <v>9056</v>
      </c>
      <c r="N296" s="55">
        <f t="shared" si="47"/>
        <v>8233</v>
      </c>
      <c r="O296" s="55">
        <f t="shared" si="48"/>
        <v>9468</v>
      </c>
    </row>
    <row r="297" spans="1:15" ht="35.25" customHeight="1">
      <c r="A297" s="31">
        <v>18</v>
      </c>
      <c r="B297" s="33">
        <v>3</v>
      </c>
      <c r="C297" s="39" t="s">
        <v>214</v>
      </c>
      <c r="D297" s="24">
        <v>1</v>
      </c>
      <c r="E297" s="25" t="s">
        <v>290</v>
      </c>
      <c r="F297" s="54">
        <v>1434</v>
      </c>
      <c r="G297" s="54">
        <v>1304</v>
      </c>
      <c r="H297" s="54">
        <v>1500</v>
      </c>
      <c r="I297" s="27">
        <f t="shared" si="42"/>
        <v>1412.67</v>
      </c>
      <c r="J297" s="28">
        <f t="shared" si="43"/>
        <v>126.79669652636856</v>
      </c>
      <c r="K297" s="28">
        <f t="shared" si="44"/>
        <v>8.98</v>
      </c>
      <c r="L297" s="27">
        <f t="shared" si="45"/>
        <v>1412.67</v>
      </c>
      <c r="M297" s="55">
        <f t="shared" si="46"/>
        <v>1434</v>
      </c>
      <c r="N297" s="55">
        <f t="shared" si="47"/>
        <v>1304</v>
      </c>
      <c r="O297" s="55">
        <f t="shared" si="48"/>
        <v>1500</v>
      </c>
    </row>
    <row r="298" spans="1:15" ht="35.25" customHeight="1">
      <c r="A298" s="31">
        <v>19</v>
      </c>
      <c r="B298" s="33">
        <v>3</v>
      </c>
      <c r="C298" s="39" t="s">
        <v>215</v>
      </c>
      <c r="D298" s="24">
        <v>1</v>
      </c>
      <c r="E298" s="25" t="s">
        <v>290</v>
      </c>
      <c r="F298" s="54">
        <v>796</v>
      </c>
      <c r="G298" s="54">
        <v>724</v>
      </c>
      <c r="H298" s="54">
        <v>833</v>
      </c>
      <c r="I298" s="27">
        <f t="shared" si="42"/>
        <v>784.33</v>
      </c>
      <c r="J298" s="28">
        <f t="shared" si="43"/>
        <v>70.429271258476064</v>
      </c>
      <c r="K298" s="28">
        <f t="shared" si="44"/>
        <v>8.98</v>
      </c>
      <c r="L298" s="27">
        <f t="shared" si="45"/>
        <v>784.33</v>
      </c>
      <c r="M298" s="55">
        <f t="shared" si="46"/>
        <v>796</v>
      </c>
      <c r="N298" s="55">
        <f t="shared" si="47"/>
        <v>724</v>
      </c>
      <c r="O298" s="55">
        <f t="shared" si="48"/>
        <v>833</v>
      </c>
    </row>
    <row r="299" spans="1:15" ht="35.25" customHeight="1">
      <c r="A299" s="31">
        <v>20</v>
      </c>
      <c r="B299" s="33">
        <v>3</v>
      </c>
      <c r="C299" s="39" t="s">
        <v>216</v>
      </c>
      <c r="D299" s="24">
        <v>1</v>
      </c>
      <c r="E299" s="25" t="s">
        <v>290</v>
      </c>
      <c r="F299" s="54">
        <v>359</v>
      </c>
      <c r="G299" s="54">
        <v>326</v>
      </c>
      <c r="H299" s="54">
        <v>375</v>
      </c>
      <c r="I299" s="27">
        <f t="shared" si="42"/>
        <v>353.33</v>
      </c>
      <c r="J299" s="28">
        <f t="shared" si="43"/>
        <v>31.84136068072468</v>
      </c>
      <c r="K299" s="28">
        <f t="shared" si="44"/>
        <v>9.01</v>
      </c>
      <c r="L299" s="27">
        <f t="shared" si="45"/>
        <v>353.33</v>
      </c>
      <c r="M299" s="55">
        <f t="shared" si="46"/>
        <v>359</v>
      </c>
      <c r="N299" s="55">
        <f t="shared" si="47"/>
        <v>326</v>
      </c>
      <c r="O299" s="55">
        <f t="shared" si="48"/>
        <v>375</v>
      </c>
    </row>
    <row r="300" spans="1:15" ht="35.25" customHeight="1">
      <c r="A300" s="31">
        <v>21</v>
      </c>
      <c r="B300" s="33">
        <v>3</v>
      </c>
      <c r="C300" s="39" t="s">
        <v>217</v>
      </c>
      <c r="D300" s="24">
        <v>1</v>
      </c>
      <c r="E300" s="25" t="s">
        <v>290</v>
      </c>
      <c r="F300" s="54">
        <v>2552</v>
      </c>
      <c r="G300" s="54">
        <v>2320</v>
      </c>
      <c r="H300" s="54">
        <v>2668</v>
      </c>
      <c r="I300" s="27">
        <f t="shared" si="42"/>
        <v>2513.33</v>
      </c>
      <c r="J300" s="28">
        <f t="shared" si="43"/>
        <v>225.46233000215355</v>
      </c>
      <c r="K300" s="28">
        <f t="shared" si="44"/>
        <v>8.9700000000000006</v>
      </c>
      <c r="L300" s="27">
        <f t="shared" si="45"/>
        <v>2513.33</v>
      </c>
      <c r="M300" s="55">
        <f t="shared" si="46"/>
        <v>2552</v>
      </c>
      <c r="N300" s="55">
        <f t="shared" si="47"/>
        <v>2320</v>
      </c>
      <c r="O300" s="55">
        <f t="shared" si="48"/>
        <v>2668</v>
      </c>
    </row>
    <row r="301" spans="1:15" ht="35.25" customHeight="1">
      <c r="A301" s="31">
        <v>22</v>
      </c>
      <c r="B301" s="33">
        <v>3</v>
      </c>
      <c r="C301" s="39" t="s">
        <v>218</v>
      </c>
      <c r="D301" s="24">
        <v>1</v>
      </c>
      <c r="E301" s="25" t="s">
        <v>290</v>
      </c>
      <c r="F301" s="54">
        <v>2552</v>
      </c>
      <c r="G301" s="54">
        <v>2320</v>
      </c>
      <c r="H301" s="54">
        <v>2668</v>
      </c>
      <c r="I301" s="27">
        <f t="shared" si="42"/>
        <v>2513.33</v>
      </c>
      <c r="J301" s="28">
        <f t="shared" si="43"/>
        <v>225.46233000215355</v>
      </c>
      <c r="K301" s="28">
        <f t="shared" si="44"/>
        <v>8.9700000000000006</v>
      </c>
      <c r="L301" s="27">
        <f t="shared" si="45"/>
        <v>2513.33</v>
      </c>
      <c r="M301" s="55">
        <f t="shared" si="46"/>
        <v>2552</v>
      </c>
      <c r="N301" s="55">
        <f t="shared" si="47"/>
        <v>2320</v>
      </c>
      <c r="O301" s="55">
        <f t="shared" si="48"/>
        <v>2668</v>
      </c>
    </row>
    <row r="302" spans="1:15" ht="35.25" customHeight="1">
      <c r="A302" s="31">
        <v>23</v>
      </c>
      <c r="B302" s="33">
        <v>3</v>
      </c>
      <c r="C302" s="39" t="s">
        <v>240</v>
      </c>
      <c r="D302" s="24">
        <v>1</v>
      </c>
      <c r="E302" s="25" t="s">
        <v>290</v>
      </c>
      <c r="F302" s="54">
        <v>8901</v>
      </c>
      <c r="G302" s="54">
        <v>8092</v>
      </c>
      <c r="H302" s="54">
        <v>9306</v>
      </c>
      <c r="I302" s="27">
        <f t="shared" si="42"/>
        <v>8766.33</v>
      </c>
      <c r="J302" s="28">
        <f t="shared" si="43"/>
        <v>786.43423898632489</v>
      </c>
      <c r="K302" s="28">
        <f t="shared" si="44"/>
        <v>8.9700000000000006</v>
      </c>
      <c r="L302" s="27">
        <f t="shared" si="45"/>
        <v>8766.33</v>
      </c>
      <c r="M302" s="55">
        <f t="shared" si="46"/>
        <v>8901</v>
      </c>
      <c r="N302" s="55">
        <f t="shared" si="47"/>
        <v>8092</v>
      </c>
      <c r="O302" s="55">
        <f t="shared" si="48"/>
        <v>9306</v>
      </c>
    </row>
    <row r="303" spans="1:15" ht="35.25" customHeight="1">
      <c r="A303" s="31">
        <v>24</v>
      </c>
      <c r="B303" s="33">
        <v>3</v>
      </c>
      <c r="C303" s="39" t="s">
        <v>219</v>
      </c>
      <c r="D303" s="24">
        <v>1</v>
      </c>
      <c r="E303" s="25" t="s">
        <v>290</v>
      </c>
      <c r="F303" s="54">
        <v>5518</v>
      </c>
      <c r="G303" s="54">
        <v>5016</v>
      </c>
      <c r="H303" s="54">
        <v>5768</v>
      </c>
      <c r="I303" s="27">
        <f t="shared" si="42"/>
        <v>5434</v>
      </c>
      <c r="J303" s="28">
        <f t="shared" si="43"/>
        <v>487.39922035226931</v>
      </c>
      <c r="K303" s="28">
        <f t="shared" si="44"/>
        <v>8.9700000000000006</v>
      </c>
      <c r="L303" s="27">
        <f t="shared" si="45"/>
        <v>5434</v>
      </c>
      <c r="M303" s="55">
        <f t="shared" si="46"/>
        <v>5518</v>
      </c>
      <c r="N303" s="55">
        <f t="shared" si="47"/>
        <v>5016</v>
      </c>
      <c r="O303" s="55">
        <f t="shared" si="48"/>
        <v>5768</v>
      </c>
    </row>
    <row r="304" spans="1:15" ht="35.25" customHeight="1">
      <c r="A304" s="31">
        <v>25</v>
      </c>
      <c r="B304" s="33">
        <v>3</v>
      </c>
      <c r="C304" s="39" t="s">
        <v>220</v>
      </c>
      <c r="D304" s="24">
        <v>1</v>
      </c>
      <c r="E304" s="25" t="s">
        <v>290</v>
      </c>
      <c r="F304" s="54">
        <v>2187</v>
      </c>
      <c r="G304" s="54">
        <v>1988</v>
      </c>
      <c r="H304" s="54">
        <v>2286</v>
      </c>
      <c r="I304" s="27">
        <f t="shared" si="42"/>
        <v>2153.67</v>
      </c>
      <c r="J304" s="28">
        <f t="shared" si="43"/>
        <v>193.16586719708016</v>
      </c>
      <c r="K304" s="28">
        <f t="shared" si="44"/>
        <v>8.9700000000000006</v>
      </c>
      <c r="L304" s="27">
        <f t="shared" si="45"/>
        <v>2153.67</v>
      </c>
      <c r="M304" s="55">
        <f t="shared" si="46"/>
        <v>2187</v>
      </c>
      <c r="N304" s="55">
        <f t="shared" si="47"/>
        <v>1988</v>
      </c>
      <c r="O304" s="55">
        <f t="shared" si="48"/>
        <v>2286</v>
      </c>
    </row>
    <row r="305" spans="1:15" ht="35.25" customHeight="1">
      <c r="A305" s="31">
        <v>26</v>
      </c>
      <c r="B305" s="33">
        <v>3</v>
      </c>
      <c r="C305" s="39" t="s">
        <v>221</v>
      </c>
      <c r="D305" s="24">
        <v>1</v>
      </c>
      <c r="E305" s="25" t="s">
        <v>290</v>
      </c>
      <c r="F305" s="54">
        <v>1573</v>
      </c>
      <c r="G305" s="54">
        <v>1430</v>
      </c>
      <c r="H305" s="54">
        <v>1645</v>
      </c>
      <c r="I305" s="27">
        <f t="shared" si="42"/>
        <v>1549.33</v>
      </c>
      <c r="J305" s="28">
        <f t="shared" si="43"/>
        <v>139.19875089238406</v>
      </c>
      <c r="K305" s="28">
        <f t="shared" si="44"/>
        <v>8.98</v>
      </c>
      <c r="L305" s="27">
        <f t="shared" si="45"/>
        <v>1549.33</v>
      </c>
      <c r="M305" s="55">
        <f t="shared" si="46"/>
        <v>1573</v>
      </c>
      <c r="N305" s="55">
        <f t="shared" si="47"/>
        <v>1430</v>
      </c>
      <c r="O305" s="55">
        <f t="shared" si="48"/>
        <v>1645</v>
      </c>
    </row>
    <row r="306" spans="1:15" ht="35.25" customHeight="1">
      <c r="A306" s="31">
        <v>27</v>
      </c>
      <c r="B306" s="33">
        <v>3</v>
      </c>
      <c r="C306" s="39" t="s">
        <v>222</v>
      </c>
      <c r="D306" s="24">
        <v>1</v>
      </c>
      <c r="E306" s="25" t="s">
        <v>290</v>
      </c>
      <c r="F306" s="54">
        <v>2187</v>
      </c>
      <c r="G306" s="54">
        <v>1988</v>
      </c>
      <c r="H306" s="54">
        <v>2286</v>
      </c>
      <c r="I306" s="27">
        <f t="shared" si="42"/>
        <v>2153.67</v>
      </c>
      <c r="J306" s="28">
        <f t="shared" si="43"/>
        <v>193.16586719708016</v>
      </c>
      <c r="K306" s="28">
        <f t="shared" si="44"/>
        <v>8.9700000000000006</v>
      </c>
      <c r="L306" s="27">
        <f t="shared" si="45"/>
        <v>2153.67</v>
      </c>
      <c r="M306" s="55">
        <f t="shared" si="46"/>
        <v>2187</v>
      </c>
      <c r="N306" s="55">
        <f t="shared" si="47"/>
        <v>1988</v>
      </c>
      <c r="O306" s="55">
        <f t="shared" si="48"/>
        <v>2286</v>
      </c>
    </row>
    <row r="307" spans="1:15" ht="35.25" customHeight="1">
      <c r="A307" s="31">
        <v>28</v>
      </c>
      <c r="B307" s="33">
        <v>3</v>
      </c>
      <c r="C307" s="39" t="s">
        <v>178</v>
      </c>
      <c r="D307" s="24">
        <v>1</v>
      </c>
      <c r="E307" s="25" t="s">
        <v>290</v>
      </c>
      <c r="F307" s="54">
        <v>2745</v>
      </c>
      <c r="G307" s="54">
        <v>2495</v>
      </c>
      <c r="H307" s="54">
        <v>2869</v>
      </c>
      <c r="I307" s="27">
        <f t="shared" si="42"/>
        <v>2703</v>
      </c>
      <c r="J307" s="28">
        <f t="shared" si="43"/>
        <v>242.49948453553463</v>
      </c>
      <c r="K307" s="28">
        <f t="shared" si="44"/>
        <v>8.9700000000000006</v>
      </c>
      <c r="L307" s="27">
        <f t="shared" si="45"/>
        <v>2703</v>
      </c>
      <c r="M307" s="55">
        <f t="shared" si="46"/>
        <v>2745</v>
      </c>
      <c r="N307" s="55">
        <f t="shared" si="47"/>
        <v>2495</v>
      </c>
      <c r="O307" s="55">
        <f t="shared" si="48"/>
        <v>2869</v>
      </c>
    </row>
    <row r="308" spans="1:15" ht="35.25" customHeight="1">
      <c r="A308" s="31">
        <v>29</v>
      </c>
      <c r="B308" s="33">
        <v>3</v>
      </c>
      <c r="C308" s="39" t="s">
        <v>223</v>
      </c>
      <c r="D308" s="24">
        <v>1</v>
      </c>
      <c r="E308" s="25" t="s">
        <v>290</v>
      </c>
      <c r="F308" s="54">
        <v>3255</v>
      </c>
      <c r="G308" s="54">
        <v>2959</v>
      </c>
      <c r="H308" s="54">
        <v>3403</v>
      </c>
      <c r="I308" s="27">
        <f t="shared" si="42"/>
        <v>3205.67</v>
      </c>
      <c r="J308" s="28">
        <f t="shared" si="43"/>
        <v>287.66143684894581</v>
      </c>
      <c r="K308" s="28">
        <f t="shared" si="44"/>
        <v>8.9700000000000006</v>
      </c>
      <c r="L308" s="27">
        <f t="shared" si="45"/>
        <v>3205.67</v>
      </c>
      <c r="M308" s="55">
        <f t="shared" si="46"/>
        <v>3255</v>
      </c>
      <c r="N308" s="55">
        <f t="shared" si="47"/>
        <v>2959</v>
      </c>
      <c r="O308" s="55">
        <f t="shared" si="48"/>
        <v>3403</v>
      </c>
    </row>
    <row r="309" spans="1:15" ht="35.25" customHeight="1">
      <c r="A309" s="31">
        <v>30</v>
      </c>
      <c r="B309" s="33">
        <v>3</v>
      </c>
      <c r="C309" s="39" t="s">
        <v>224</v>
      </c>
      <c r="D309" s="24">
        <v>1</v>
      </c>
      <c r="E309" s="25" t="s">
        <v>290</v>
      </c>
      <c r="F309" s="54">
        <v>2662</v>
      </c>
      <c r="G309" s="54">
        <v>2420</v>
      </c>
      <c r="H309" s="54">
        <v>2783</v>
      </c>
      <c r="I309" s="27">
        <f t="shared" si="42"/>
        <v>2621.67</v>
      </c>
      <c r="J309" s="28">
        <f t="shared" si="43"/>
        <v>235.1828698056047</v>
      </c>
      <c r="K309" s="28">
        <f t="shared" si="44"/>
        <v>8.9700000000000006</v>
      </c>
      <c r="L309" s="27">
        <f t="shared" si="45"/>
        <v>2621.67</v>
      </c>
      <c r="M309" s="55">
        <f t="shared" si="46"/>
        <v>2662</v>
      </c>
      <c r="N309" s="55">
        <f t="shared" si="47"/>
        <v>2420</v>
      </c>
      <c r="O309" s="55">
        <f t="shared" si="48"/>
        <v>2783</v>
      </c>
    </row>
    <row r="310" spans="1:15" ht="35.25" customHeight="1">
      <c r="A310" s="31">
        <v>31</v>
      </c>
      <c r="B310" s="33">
        <v>3</v>
      </c>
      <c r="C310" s="39" t="s">
        <v>225</v>
      </c>
      <c r="D310" s="24">
        <v>1</v>
      </c>
      <c r="E310" s="25" t="s">
        <v>290</v>
      </c>
      <c r="F310" s="54">
        <v>1544</v>
      </c>
      <c r="G310" s="54">
        <v>1404</v>
      </c>
      <c r="H310" s="54">
        <v>1615</v>
      </c>
      <c r="I310" s="27">
        <f t="shared" si="42"/>
        <v>1521</v>
      </c>
      <c r="J310" s="28">
        <f t="shared" si="43"/>
        <v>136.51373557265217</v>
      </c>
      <c r="K310" s="28">
        <f t="shared" si="44"/>
        <v>8.98</v>
      </c>
      <c r="L310" s="27">
        <f t="shared" si="45"/>
        <v>1521</v>
      </c>
      <c r="M310" s="55">
        <f t="shared" si="46"/>
        <v>1544</v>
      </c>
      <c r="N310" s="55">
        <f t="shared" si="47"/>
        <v>1404</v>
      </c>
      <c r="O310" s="55">
        <f t="shared" si="48"/>
        <v>1615</v>
      </c>
    </row>
    <row r="311" spans="1:15" ht="35.25" customHeight="1">
      <c r="A311" s="31">
        <v>32</v>
      </c>
      <c r="B311" s="33">
        <v>3</v>
      </c>
      <c r="C311" s="43" t="s">
        <v>226</v>
      </c>
      <c r="D311" s="24">
        <v>1</v>
      </c>
      <c r="E311" s="25" t="s">
        <v>290</v>
      </c>
      <c r="F311" s="54">
        <v>1304</v>
      </c>
      <c r="G311" s="54">
        <v>1185</v>
      </c>
      <c r="H311" s="54">
        <v>1363</v>
      </c>
      <c r="I311" s="27">
        <f t="shared" si="42"/>
        <v>1284</v>
      </c>
      <c r="J311" s="28">
        <f t="shared" si="43"/>
        <v>115.41880262764815</v>
      </c>
      <c r="K311" s="28">
        <f t="shared" si="44"/>
        <v>8.99</v>
      </c>
      <c r="L311" s="27">
        <f t="shared" si="45"/>
        <v>1284</v>
      </c>
      <c r="M311" s="55">
        <f t="shared" si="46"/>
        <v>1304</v>
      </c>
      <c r="N311" s="55">
        <f t="shared" si="47"/>
        <v>1185</v>
      </c>
      <c r="O311" s="55">
        <f t="shared" si="48"/>
        <v>1363</v>
      </c>
    </row>
    <row r="312" spans="1:15" ht="35.25" customHeight="1">
      <c r="A312" s="31">
        <v>33</v>
      </c>
      <c r="B312" s="33">
        <v>3</v>
      </c>
      <c r="C312" s="39" t="s">
        <v>241</v>
      </c>
      <c r="D312" s="24">
        <v>1</v>
      </c>
      <c r="E312" s="25" t="s">
        <v>290</v>
      </c>
      <c r="F312" s="54">
        <v>9143</v>
      </c>
      <c r="G312" s="54">
        <v>8312</v>
      </c>
      <c r="H312" s="54">
        <v>9559</v>
      </c>
      <c r="I312" s="27">
        <f t="shared" si="42"/>
        <v>9004.67</v>
      </c>
      <c r="J312" s="28">
        <f t="shared" si="43"/>
        <v>807.81668232959885</v>
      </c>
      <c r="K312" s="28">
        <f t="shared" si="44"/>
        <v>8.9700000000000006</v>
      </c>
      <c r="L312" s="27">
        <f t="shared" si="45"/>
        <v>9004.67</v>
      </c>
      <c r="M312" s="55">
        <f t="shared" si="46"/>
        <v>9143</v>
      </c>
      <c r="N312" s="55">
        <f t="shared" si="47"/>
        <v>8312</v>
      </c>
      <c r="O312" s="55">
        <f t="shared" si="48"/>
        <v>9559</v>
      </c>
    </row>
    <row r="313" spans="1:15" ht="35.25" customHeight="1">
      <c r="A313" s="31">
        <v>34</v>
      </c>
      <c r="B313" s="33">
        <v>3</v>
      </c>
      <c r="C313" s="39" t="s">
        <v>242</v>
      </c>
      <c r="D313" s="24">
        <v>1</v>
      </c>
      <c r="E313" s="25" t="s">
        <v>290</v>
      </c>
      <c r="F313" s="54">
        <v>11572</v>
      </c>
      <c r="G313" s="54">
        <v>10520</v>
      </c>
      <c r="H313" s="54">
        <v>12098</v>
      </c>
      <c r="I313" s="27">
        <f t="shared" si="42"/>
        <v>11396.67</v>
      </c>
      <c r="J313" s="28">
        <f t="shared" si="43"/>
        <v>1022.3613755663895</v>
      </c>
      <c r="K313" s="28">
        <f t="shared" si="44"/>
        <v>8.9700000000000006</v>
      </c>
      <c r="L313" s="27">
        <f t="shared" si="45"/>
        <v>11396.67</v>
      </c>
      <c r="M313" s="55">
        <f t="shared" si="46"/>
        <v>11572</v>
      </c>
      <c r="N313" s="55">
        <f t="shared" si="47"/>
        <v>10520</v>
      </c>
      <c r="O313" s="55">
        <f t="shared" si="48"/>
        <v>12098</v>
      </c>
    </row>
    <row r="314" spans="1:15" ht="35.25" customHeight="1">
      <c r="A314" s="31">
        <v>35</v>
      </c>
      <c r="B314" s="33">
        <v>3</v>
      </c>
      <c r="C314" s="39" t="s">
        <v>243</v>
      </c>
      <c r="D314" s="24">
        <v>1</v>
      </c>
      <c r="E314" s="25" t="s">
        <v>290</v>
      </c>
      <c r="F314" s="54">
        <v>3537</v>
      </c>
      <c r="G314" s="54">
        <v>3215</v>
      </c>
      <c r="H314" s="54">
        <v>3697</v>
      </c>
      <c r="I314" s="27">
        <f t="shared" si="42"/>
        <v>3483</v>
      </c>
      <c r="J314" s="28">
        <f t="shared" si="43"/>
        <v>312.47079863564852</v>
      </c>
      <c r="K314" s="28">
        <f t="shared" si="44"/>
        <v>8.9700000000000006</v>
      </c>
      <c r="L314" s="27">
        <f t="shared" si="45"/>
        <v>3483</v>
      </c>
      <c r="M314" s="55">
        <f t="shared" si="46"/>
        <v>3537</v>
      </c>
      <c r="N314" s="55">
        <f t="shared" si="47"/>
        <v>3215</v>
      </c>
      <c r="O314" s="55">
        <f t="shared" si="48"/>
        <v>3697</v>
      </c>
    </row>
    <row r="315" spans="1:15" ht="35.25" customHeight="1">
      <c r="A315" s="31">
        <v>36</v>
      </c>
      <c r="B315" s="33">
        <v>3</v>
      </c>
      <c r="C315" s="39" t="s">
        <v>171</v>
      </c>
      <c r="D315" s="24">
        <v>1</v>
      </c>
      <c r="E315" s="25" t="s">
        <v>290</v>
      </c>
      <c r="F315" s="54">
        <v>1771</v>
      </c>
      <c r="G315" s="54">
        <v>1610</v>
      </c>
      <c r="H315" s="54">
        <v>1852</v>
      </c>
      <c r="I315" s="27">
        <f t="shared" si="42"/>
        <v>1744.33</v>
      </c>
      <c r="J315" s="28">
        <f t="shared" si="43"/>
        <v>156.69158321364932</v>
      </c>
      <c r="K315" s="28">
        <f t="shared" si="44"/>
        <v>8.98</v>
      </c>
      <c r="L315" s="27">
        <f t="shared" si="45"/>
        <v>1744.33</v>
      </c>
      <c r="M315" s="55">
        <f t="shared" si="46"/>
        <v>1771</v>
      </c>
      <c r="N315" s="55">
        <f t="shared" si="47"/>
        <v>1610</v>
      </c>
      <c r="O315" s="55">
        <f t="shared" si="48"/>
        <v>1852</v>
      </c>
    </row>
    <row r="316" spans="1:15" ht="35.25" customHeight="1">
      <c r="A316" s="31">
        <v>37</v>
      </c>
      <c r="B316" s="33">
        <v>3</v>
      </c>
      <c r="C316" s="39" t="s">
        <v>244</v>
      </c>
      <c r="D316" s="24">
        <v>1</v>
      </c>
      <c r="E316" s="25" t="s">
        <v>290</v>
      </c>
      <c r="F316" s="54">
        <v>2998</v>
      </c>
      <c r="G316" s="54">
        <v>2725</v>
      </c>
      <c r="H316" s="54">
        <v>3134</v>
      </c>
      <c r="I316" s="27">
        <f t="shared" si="42"/>
        <v>2952.33</v>
      </c>
      <c r="J316" s="28">
        <f t="shared" si="43"/>
        <v>265.07861522574768</v>
      </c>
      <c r="K316" s="28">
        <f t="shared" si="44"/>
        <v>8.98</v>
      </c>
      <c r="L316" s="27">
        <f t="shared" si="45"/>
        <v>2952.33</v>
      </c>
      <c r="M316" s="55">
        <f t="shared" si="46"/>
        <v>2998</v>
      </c>
      <c r="N316" s="55">
        <f t="shared" si="47"/>
        <v>2725</v>
      </c>
      <c r="O316" s="55">
        <f t="shared" si="48"/>
        <v>3134</v>
      </c>
    </row>
    <row r="317" spans="1:15" ht="35.25" customHeight="1">
      <c r="A317" s="31">
        <v>38</v>
      </c>
      <c r="B317" s="33">
        <v>3</v>
      </c>
      <c r="C317" s="39" t="s">
        <v>245</v>
      </c>
      <c r="D317" s="24">
        <v>1</v>
      </c>
      <c r="E317" s="25" t="s">
        <v>290</v>
      </c>
      <c r="F317" s="54">
        <v>2845</v>
      </c>
      <c r="G317" s="54">
        <v>2586</v>
      </c>
      <c r="H317" s="54">
        <v>2974</v>
      </c>
      <c r="I317" s="27">
        <f t="shared" si="42"/>
        <v>2801.67</v>
      </c>
      <c r="J317" s="28">
        <f t="shared" si="43"/>
        <v>251.47535117780433</v>
      </c>
      <c r="K317" s="28">
        <f t="shared" si="44"/>
        <v>8.98</v>
      </c>
      <c r="L317" s="27">
        <f t="shared" si="45"/>
        <v>2801.67</v>
      </c>
      <c r="M317" s="55">
        <f t="shared" si="46"/>
        <v>2845</v>
      </c>
      <c r="N317" s="55">
        <f t="shared" si="47"/>
        <v>2586</v>
      </c>
      <c r="O317" s="55">
        <f t="shared" si="48"/>
        <v>2974</v>
      </c>
    </row>
    <row r="318" spans="1:15" ht="35.25" customHeight="1">
      <c r="A318" s="31">
        <v>39</v>
      </c>
      <c r="B318" s="33">
        <v>3</v>
      </c>
      <c r="C318" s="39" t="s">
        <v>246</v>
      </c>
      <c r="D318" s="24">
        <v>1</v>
      </c>
      <c r="E318" s="25" t="s">
        <v>290</v>
      </c>
      <c r="F318" s="54">
        <v>3506</v>
      </c>
      <c r="G318" s="54">
        <v>3187</v>
      </c>
      <c r="H318" s="54">
        <v>3665</v>
      </c>
      <c r="I318" s="27">
        <f t="shared" si="42"/>
        <v>3452.67</v>
      </c>
      <c r="J318" s="28">
        <f t="shared" si="43"/>
        <v>309.78484832218635</v>
      </c>
      <c r="K318" s="28">
        <f t="shared" si="44"/>
        <v>8.9700000000000006</v>
      </c>
      <c r="L318" s="27">
        <f t="shared" si="45"/>
        <v>3452.67</v>
      </c>
      <c r="M318" s="55">
        <f t="shared" si="46"/>
        <v>3506</v>
      </c>
      <c r="N318" s="55">
        <f t="shared" si="47"/>
        <v>3187</v>
      </c>
      <c r="O318" s="55">
        <f t="shared" si="48"/>
        <v>3665</v>
      </c>
    </row>
    <row r="319" spans="1:15" ht="35.25" customHeight="1">
      <c r="A319" s="31">
        <v>40</v>
      </c>
      <c r="B319" s="33">
        <v>3</v>
      </c>
      <c r="C319" s="39" t="s">
        <v>247</v>
      </c>
      <c r="D319" s="24">
        <v>1</v>
      </c>
      <c r="E319" s="25" t="s">
        <v>290</v>
      </c>
      <c r="F319" s="54">
        <v>3077</v>
      </c>
      <c r="G319" s="54">
        <v>2797</v>
      </c>
      <c r="H319" s="54">
        <v>3217</v>
      </c>
      <c r="I319" s="27">
        <f t="shared" si="42"/>
        <v>3030.33</v>
      </c>
      <c r="J319" s="28">
        <f t="shared" si="43"/>
        <v>272.10994515085258</v>
      </c>
      <c r="K319" s="28">
        <f t="shared" si="44"/>
        <v>8.98</v>
      </c>
      <c r="L319" s="27">
        <f t="shared" si="45"/>
        <v>3030.33</v>
      </c>
      <c r="M319" s="55">
        <f t="shared" si="46"/>
        <v>3077</v>
      </c>
      <c r="N319" s="55">
        <f t="shared" si="47"/>
        <v>2797</v>
      </c>
      <c r="O319" s="55">
        <f t="shared" si="48"/>
        <v>3217</v>
      </c>
    </row>
    <row r="320" spans="1:15" ht="35.25" customHeight="1">
      <c r="A320" s="31">
        <v>41</v>
      </c>
      <c r="B320" s="33">
        <v>3</v>
      </c>
      <c r="C320" s="39" t="s">
        <v>248</v>
      </c>
      <c r="D320" s="24">
        <v>1</v>
      </c>
      <c r="E320" s="25" t="s">
        <v>290</v>
      </c>
      <c r="F320" s="54">
        <v>10285</v>
      </c>
      <c r="G320" s="54">
        <v>9350</v>
      </c>
      <c r="H320" s="54">
        <v>10753</v>
      </c>
      <c r="I320" s="27">
        <f t="shared" si="42"/>
        <v>10129.33</v>
      </c>
      <c r="J320" s="28">
        <f t="shared" si="43"/>
        <v>908.88422378760652</v>
      </c>
      <c r="K320" s="28">
        <f t="shared" si="44"/>
        <v>8.9700000000000006</v>
      </c>
      <c r="L320" s="27">
        <f t="shared" si="45"/>
        <v>10129.33</v>
      </c>
      <c r="M320" s="55">
        <f t="shared" si="46"/>
        <v>10285</v>
      </c>
      <c r="N320" s="55">
        <f t="shared" si="47"/>
        <v>9350</v>
      </c>
      <c r="O320" s="55">
        <f t="shared" si="48"/>
        <v>10753</v>
      </c>
    </row>
    <row r="321" spans="1:15" ht="35.25" customHeight="1">
      <c r="A321" s="31">
        <v>42</v>
      </c>
      <c r="B321" s="33">
        <v>3</v>
      </c>
      <c r="C321" s="39" t="s">
        <v>249</v>
      </c>
      <c r="D321" s="24">
        <v>1</v>
      </c>
      <c r="E321" s="25" t="s">
        <v>290</v>
      </c>
      <c r="F321" s="54">
        <v>10285</v>
      </c>
      <c r="G321" s="54">
        <v>9350</v>
      </c>
      <c r="H321" s="54">
        <v>10753</v>
      </c>
      <c r="I321" s="27">
        <f t="shared" si="42"/>
        <v>10129.33</v>
      </c>
      <c r="J321" s="28">
        <f t="shared" si="43"/>
        <v>908.88422378760652</v>
      </c>
      <c r="K321" s="28">
        <f t="shared" si="44"/>
        <v>8.9700000000000006</v>
      </c>
      <c r="L321" s="27">
        <f t="shared" si="45"/>
        <v>10129.33</v>
      </c>
      <c r="M321" s="55">
        <f t="shared" si="46"/>
        <v>10285</v>
      </c>
      <c r="N321" s="55">
        <f t="shared" si="47"/>
        <v>9350</v>
      </c>
      <c r="O321" s="55">
        <f t="shared" si="48"/>
        <v>10753</v>
      </c>
    </row>
    <row r="322" spans="1:15" ht="35.25" customHeight="1">
      <c r="A322" s="31">
        <v>43</v>
      </c>
      <c r="B322" s="33">
        <v>3</v>
      </c>
      <c r="C322" s="39" t="s">
        <v>250</v>
      </c>
      <c r="D322" s="24">
        <v>1</v>
      </c>
      <c r="E322" s="25" t="s">
        <v>290</v>
      </c>
      <c r="F322" s="54">
        <v>4743</v>
      </c>
      <c r="G322" s="54">
        <v>4312</v>
      </c>
      <c r="H322" s="54">
        <v>4959</v>
      </c>
      <c r="I322" s="27">
        <f t="shared" si="42"/>
        <v>4671.33</v>
      </c>
      <c r="J322" s="28">
        <f t="shared" si="43"/>
        <v>419.08430208014232</v>
      </c>
      <c r="K322" s="28">
        <f t="shared" si="44"/>
        <v>8.9700000000000006</v>
      </c>
      <c r="L322" s="27">
        <f t="shared" si="45"/>
        <v>4671.33</v>
      </c>
      <c r="M322" s="55">
        <f t="shared" si="46"/>
        <v>4743</v>
      </c>
      <c r="N322" s="55">
        <f t="shared" si="47"/>
        <v>4312</v>
      </c>
      <c r="O322" s="55">
        <f t="shared" si="48"/>
        <v>4959</v>
      </c>
    </row>
    <row r="323" spans="1:15" ht="35.25" customHeight="1">
      <c r="A323" s="31">
        <v>44</v>
      </c>
      <c r="B323" s="33">
        <v>3</v>
      </c>
      <c r="C323" s="39" t="s">
        <v>251</v>
      </c>
      <c r="D323" s="24">
        <v>1</v>
      </c>
      <c r="E323" s="25" t="s">
        <v>290</v>
      </c>
      <c r="F323" s="54">
        <v>4277</v>
      </c>
      <c r="G323" s="54">
        <v>3888</v>
      </c>
      <c r="H323" s="54">
        <v>4471</v>
      </c>
      <c r="I323" s="27">
        <f t="shared" si="42"/>
        <v>4212</v>
      </c>
      <c r="J323" s="28">
        <f t="shared" si="43"/>
        <v>377.81146091668529</v>
      </c>
      <c r="K323" s="28">
        <f t="shared" si="44"/>
        <v>8.9700000000000006</v>
      </c>
      <c r="L323" s="27">
        <f t="shared" si="45"/>
        <v>4212</v>
      </c>
      <c r="M323" s="55">
        <f t="shared" si="46"/>
        <v>4277</v>
      </c>
      <c r="N323" s="55">
        <f t="shared" si="47"/>
        <v>3888</v>
      </c>
      <c r="O323" s="55">
        <f t="shared" si="48"/>
        <v>4471</v>
      </c>
    </row>
    <row r="324" spans="1:15" ht="35.25" customHeight="1">
      <c r="A324" s="31">
        <v>45</v>
      </c>
      <c r="B324" s="33">
        <v>3</v>
      </c>
      <c r="C324" s="39" t="s">
        <v>252</v>
      </c>
      <c r="D324" s="24">
        <v>1</v>
      </c>
      <c r="E324" s="25" t="s">
        <v>290</v>
      </c>
      <c r="F324" s="54">
        <v>27379</v>
      </c>
      <c r="G324" s="54">
        <v>24890</v>
      </c>
      <c r="H324" s="54">
        <v>28624</v>
      </c>
      <c r="I324" s="27">
        <f t="shared" si="42"/>
        <v>26964.33</v>
      </c>
      <c r="J324" s="28">
        <f t="shared" si="43"/>
        <v>2419.1007445433111</v>
      </c>
      <c r="K324" s="28">
        <f t="shared" si="44"/>
        <v>8.9700000000000006</v>
      </c>
      <c r="L324" s="27">
        <f t="shared" si="45"/>
        <v>26964.33</v>
      </c>
      <c r="M324" s="55">
        <f t="shared" si="46"/>
        <v>27379</v>
      </c>
      <c r="N324" s="55">
        <f t="shared" si="47"/>
        <v>24890</v>
      </c>
      <c r="O324" s="55">
        <f t="shared" si="48"/>
        <v>28624</v>
      </c>
    </row>
    <row r="325" spans="1:15" ht="35.25" customHeight="1">
      <c r="A325" s="31">
        <v>46</v>
      </c>
      <c r="B325" s="33">
        <v>3</v>
      </c>
      <c r="C325" s="39" t="s">
        <v>158</v>
      </c>
      <c r="D325" s="24">
        <v>1</v>
      </c>
      <c r="E325" s="25" t="s">
        <v>290</v>
      </c>
      <c r="F325" s="54">
        <v>16928</v>
      </c>
      <c r="G325" s="54">
        <v>15389</v>
      </c>
      <c r="H325" s="54">
        <v>17697</v>
      </c>
      <c r="I325" s="27">
        <f t="shared" si="42"/>
        <v>16671.330000000002</v>
      </c>
      <c r="J325" s="28">
        <f t="shared" si="43"/>
        <v>1495.4093727972959</v>
      </c>
      <c r="K325" s="28">
        <f t="shared" si="44"/>
        <v>8.9700000000000006</v>
      </c>
      <c r="L325" s="27">
        <f t="shared" si="45"/>
        <v>16671.330000000002</v>
      </c>
      <c r="M325" s="55">
        <f t="shared" si="46"/>
        <v>16928</v>
      </c>
      <c r="N325" s="55">
        <f t="shared" si="47"/>
        <v>15389</v>
      </c>
      <c r="O325" s="55">
        <f t="shared" si="48"/>
        <v>17697</v>
      </c>
    </row>
    <row r="326" spans="1:15" ht="35.25" customHeight="1">
      <c r="A326" s="31">
        <v>47</v>
      </c>
      <c r="B326" s="33">
        <v>3</v>
      </c>
      <c r="C326" s="39" t="s">
        <v>157</v>
      </c>
      <c r="D326" s="24">
        <v>1</v>
      </c>
      <c r="E326" s="25" t="s">
        <v>290</v>
      </c>
      <c r="F326" s="54">
        <v>16390</v>
      </c>
      <c r="G326" s="54">
        <v>14900</v>
      </c>
      <c r="H326" s="54">
        <v>17135</v>
      </c>
      <c r="I326" s="27">
        <f t="shared" si="33"/>
        <v>16141.67</v>
      </c>
      <c r="J326" s="28">
        <f t="shared" si="34"/>
        <v>1448.020863886291</v>
      </c>
      <c r="K326" s="28">
        <f t="shared" si="35"/>
        <v>8.9700000000000006</v>
      </c>
      <c r="L326" s="27">
        <f t="shared" si="36"/>
        <v>16141.67</v>
      </c>
      <c r="M326" s="55">
        <f t="shared" si="46"/>
        <v>16390</v>
      </c>
      <c r="N326" s="55">
        <f t="shared" si="47"/>
        <v>14900</v>
      </c>
      <c r="O326" s="55">
        <f t="shared" si="48"/>
        <v>17135</v>
      </c>
    </row>
    <row r="327" spans="1:15" ht="35.25" customHeight="1">
      <c r="A327" s="31">
        <v>48</v>
      </c>
      <c r="B327" s="33">
        <v>3</v>
      </c>
      <c r="C327" s="39" t="s">
        <v>253</v>
      </c>
      <c r="D327" s="24">
        <v>1</v>
      </c>
      <c r="E327" s="25" t="s">
        <v>290</v>
      </c>
      <c r="F327" s="54">
        <v>4048</v>
      </c>
      <c r="G327" s="54">
        <v>3680</v>
      </c>
      <c r="H327" s="54">
        <v>4232</v>
      </c>
      <c r="I327" s="27">
        <f t="shared" si="33"/>
        <v>3986.67</v>
      </c>
      <c r="J327" s="28">
        <f t="shared" si="34"/>
        <v>357.63285957808745</v>
      </c>
      <c r="K327" s="28">
        <f t="shared" si="35"/>
        <v>8.9700000000000006</v>
      </c>
      <c r="L327" s="27">
        <f t="shared" si="36"/>
        <v>3986.67</v>
      </c>
      <c r="M327" s="55">
        <f t="shared" si="46"/>
        <v>4048</v>
      </c>
      <c r="N327" s="55">
        <f t="shared" si="47"/>
        <v>3680</v>
      </c>
      <c r="O327" s="55">
        <f t="shared" si="48"/>
        <v>4232</v>
      </c>
    </row>
    <row r="328" spans="1:15" ht="35.25" customHeight="1">
      <c r="A328" s="31">
        <v>49</v>
      </c>
      <c r="B328" s="33">
        <v>3</v>
      </c>
      <c r="C328" s="39" t="s">
        <v>254</v>
      </c>
      <c r="D328" s="24">
        <v>1</v>
      </c>
      <c r="E328" s="25" t="s">
        <v>290</v>
      </c>
      <c r="F328" s="54">
        <v>4015</v>
      </c>
      <c r="G328" s="54">
        <v>3650</v>
      </c>
      <c r="H328" s="54">
        <v>4198</v>
      </c>
      <c r="I328" s="27">
        <f t="shared" si="33"/>
        <v>3954.33</v>
      </c>
      <c r="J328" s="28">
        <f t="shared" si="34"/>
        <v>354.9438437978605</v>
      </c>
      <c r="K328" s="28">
        <f t="shared" si="35"/>
        <v>8.98</v>
      </c>
      <c r="L328" s="27">
        <f t="shared" si="36"/>
        <v>3954.33</v>
      </c>
      <c r="M328" s="55">
        <f t="shared" si="46"/>
        <v>4015</v>
      </c>
      <c r="N328" s="55">
        <f t="shared" si="47"/>
        <v>3650</v>
      </c>
      <c r="O328" s="55">
        <f t="shared" si="48"/>
        <v>4198</v>
      </c>
    </row>
    <row r="329" spans="1:15" ht="35.25" customHeight="1">
      <c r="A329" s="31">
        <v>50</v>
      </c>
      <c r="B329" s="33">
        <v>3</v>
      </c>
      <c r="C329" s="39" t="s">
        <v>255</v>
      </c>
      <c r="D329" s="24">
        <v>1</v>
      </c>
      <c r="E329" s="25" t="s">
        <v>290</v>
      </c>
      <c r="F329" s="54"/>
      <c r="G329" s="54"/>
      <c r="H329" s="54">
        <v>0</v>
      </c>
      <c r="I329" s="27">
        <f t="shared" si="33"/>
        <v>0</v>
      </c>
      <c r="J329" s="28">
        <f t="shared" si="34"/>
        <v>0</v>
      </c>
      <c r="K329" s="28" t="e">
        <f t="shared" si="35"/>
        <v>#DIV/0!</v>
      </c>
      <c r="L329" s="27">
        <f t="shared" si="36"/>
        <v>0</v>
      </c>
      <c r="M329" s="55">
        <f t="shared" si="46"/>
        <v>0</v>
      </c>
      <c r="N329" s="55">
        <f t="shared" si="47"/>
        <v>0</v>
      </c>
      <c r="O329" s="55">
        <f t="shared" si="48"/>
        <v>0</v>
      </c>
    </row>
    <row r="330" spans="1:15" ht="35.25" customHeight="1">
      <c r="A330" s="31">
        <v>51</v>
      </c>
      <c r="B330" s="33">
        <v>3</v>
      </c>
      <c r="C330" s="39" t="s">
        <v>256</v>
      </c>
      <c r="D330" s="24">
        <v>1</v>
      </c>
      <c r="E330" s="25" t="s">
        <v>290</v>
      </c>
      <c r="F330" s="54"/>
      <c r="G330" s="54"/>
      <c r="H330" s="54">
        <v>0</v>
      </c>
      <c r="I330" s="27">
        <f t="shared" si="33"/>
        <v>0</v>
      </c>
      <c r="J330" s="28">
        <f t="shared" si="34"/>
        <v>0</v>
      </c>
      <c r="K330" s="28" t="e">
        <f t="shared" si="35"/>
        <v>#DIV/0!</v>
      </c>
      <c r="L330" s="27">
        <f t="shared" si="36"/>
        <v>0</v>
      </c>
      <c r="M330" s="55">
        <f t="shared" si="46"/>
        <v>0</v>
      </c>
      <c r="N330" s="55">
        <f t="shared" si="47"/>
        <v>0</v>
      </c>
      <c r="O330" s="55">
        <f t="shared" si="48"/>
        <v>0</v>
      </c>
    </row>
    <row r="331" spans="1:15" ht="35.25" customHeight="1">
      <c r="A331" s="31">
        <v>52</v>
      </c>
      <c r="B331" s="33">
        <v>3</v>
      </c>
      <c r="C331" s="39" t="s">
        <v>150</v>
      </c>
      <c r="D331" s="24">
        <v>1</v>
      </c>
      <c r="E331" s="25" t="s">
        <v>290</v>
      </c>
      <c r="F331" s="54">
        <v>33552</v>
      </c>
      <c r="G331" s="54">
        <v>30502</v>
      </c>
      <c r="H331" s="54">
        <v>35077</v>
      </c>
      <c r="I331" s="27">
        <f t="shared" si="33"/>
        <v>33043.67</v>
      </c>
      <c r="J331" s="28">
        <f t="shared" si="34"/>
        <v>2964.0683565413933</v>
      </c>
      <c r="K331" s="28">
        <f t="shared" si="35"/>
        <v>8.9700000000000006</v>
      </c>
      <c r="L331" s="27">
        <f t="shared" si="36"/>
        <v>33043.67</v>
      </c>
      <c r="M331" s="55">
        <f t="shared" si="46"/>
        <v>33552</v>
      </c>
      <c r="N331" s="55">
        <f t="shared" si="47"/>
        <v>30502</v>
      </c>
      <c r="O331" s="55">
        <f t="shared" si="48"/>
        <v>35077</v>
      </c>
    </row>
    <row r="332" spans="1:15" ht="35.25" customHeight="1">
      <c r="A332" s="31">
        <v>53</v>
      </c>
      <c r="B332" s="33">
        <v>3</v>
      </c>
      <c r="C332" s="39" t="s">
        <v>257</v>
      </c>
      <c r="D332" s="24">
        <v>1</v>
      </c>
      <c r="E332" s="25" t="s">
        <v>290</v>
      </c>
      <c r="F332" s="54">
        <v>29532</v>
      </c>
      <c r="G332" s="54">
        <v>26847</v>
      </c>
      <c r="H332" s="54">
        <v>30874</v>
      </c>
      <c r="I332" s="27">
        <f t="shared" si="33"/>
        <v>29084.33</v>
      </c>
      <c r="J332" s="28">
        <f t="shared" si="34"/>
        <v>2609.1211762296521</v>
      </c>
      <c r="K332" s="28">
        <f t="shared" si="35"/>
        <v>8.9700000000000006</v>
      </c>
      <c r="L332" s="27">
        <f t="shared" si="36"/>
        <v>29084.33</v>
      </c>
      <c r="M332" s="55">
        <f t="shared" si="46"/>
        <v>29532</v>
      </c>
      <c r="N332" s="55">
        <f t="shared" si="47"/>
        <v>26847</v>
      </c>
      <c r="O332" s="55">
        <f t="shared" si="48"/>
        <v>30874</v>
      </c>
    </row>
    <row r="333" spans="1:15" ht="35.25" customHeight="1">
      <c r="A333" s="31">
        <v>54</v>
      </c>
      <c r="B333" s="33">
        <v>3</v>
      </c>
      <c r="C333" s="39" t="s">
        <v>258</v>
      </c>
      <c r="D333" s="24">
        <v>1</v>
      </c>
      <c r="E333" s="25" t="s">
        <v>290</v>
      </c>
      <c r="F333" s="54">
        <v>13580</v>
      </c>
      <c r="G333" s="54">
        <v>12345</v>
      </c>
      <c r="H333" s="54">
        <v>14197</v>
      </c>
      <c r="I333" s="27">
        <f t="shared" si="33"/>
        <v>13374</v>
      </c>
      <c r="J333" s="28">
        <f t="shared" si="34"/>
        <v>1199.9756247524365</v>
      </c>
      <c r="K333" s="28">
        <f t="shared" si="35"/>
        <v>8.9700000000000006</v>
      </c>
      <c r="L333" s="27">
        <f t="shared" si="36"/>
        <v>13374</v>
      </c>
      <c r="M333" s="55">
        <f t="shared" si="46"/>
        <v>13580</v>
      </c>
      <c r="N333" s="55">
        <f t="shared" si="47"/>
        <v>12345</v>
      </c>
      <c r="O333" s="55">
        <f t="shared" si="48"/>
        <v>14197</v>
      </c>
    </row>
    <row r="334" spans="1:15" ht="35.25" customHeight="1">
      <c r="A334" s="31">
        <v>55</v>
      </c>
      <c r="B334" s="33">
        <v>3</v>
      </c>
      <c r="C334" s="39" t="s">
        <v>259</v>
      </c>
      <c r="D334" s="24">
        <v>1</v>
      </c>
      <c r="E334" s="25" t="s">
        <v>290</v>
      </c>
      <c r="F334" s="54">
        <v>12212</v>
      </c>
      <c r="G334" s="54">
        <v>11102</v>
      </c>
      <c r="H334" s="54">
        <v>12767</v>
      </c>
      <c r="I334" s="27">
        <f t="shared" si="33"/>
        <v>12027</v>
      </c>
      <c r="J334" s="28">
        <f t="shared" si="34"/>
        <v>1078.7261005463806</v>
      </c>
      <c r="K334" s="28">
        <f t="shared" si="35"/>
        <v>8.9700000000000006</v>
      </c>
      <c r="L334" s="27">
        <f t="shared" si="36"/>
        <v>12027</v>
      </c>
      <c r="M334" s="55">
        <f t="shared" si="46"/>
        <v>12212</v>
      </c>
      <c r="N334" s="55">
        <f t="shared" si="47"/>
        <v>11102</v>
      </c>
      <c r="O334" s="55">
        <f t="shared" si="48"/>
        <v>12767</v>
      </c>
    </row>
    <row r="335" spans="1:15" ht="35.25" customHeight="1">
      <c r="A335" s="31">
        <v>56</v>
      </c>
      <c r="B335" s="33">
        <v>3</v>
      </c>
      <c r="C335" s="39" t="s">
        <v>260</v>
      </c>
      <c r="D335" s="24">
        <v>1</v>
      </c>
      <c r="E335" s="25" t="s">
        <v>290</v>
      </c>
      <c r="F335" s="54">
        <v>22330</v>
      </c>
      <c r="G335" s="54">
        <v>20300</v>
      </c>
      <c r="H335" s="54">
        <v>23345</v>
      </c>
      <c r="I335" s="27">
        <f t="shared" si="33"/>
        <v>21991.67</v>
      </c>
      <c r="J335" s="28">
        <f t="shared" si="34"/>
        <v>1972.8065344199358</v>
      </c>
      <c r="K335" s="28">
        <f t="shared" si="35"/>
        <v>8.9700000000000006</v>
      </c>
      <c r="L335" s="27">
        <f t="shared" si="36"/>
        <v>21991.67</v>
      </c>
      <c r="M335" s="55">
        <f t="shared" si="46"/>
        <v>22330</v>
      </c>
      <c r="N335" s="55">
        <f t="shared" si="47"/>
        <v>20300</v>
      </c>
      <c r="O335" s="55">
        <f t="shared" si="48"/>
        <v>23345</v>
      </c>
    </row>
    <row r="336" spans="1:15" ht="35.25" customHeight="1">
      <c r="A336" s="31">
        <v>57</v>
      </c>
      <c r="B336" s="33">
        <v>3</v>
      </c>
      <c r="C336" s="39" t="s">
        <v>261</v>
      </c>
      <c r="D336" s="24">
        <v>1</v>
      </c>
      <c r="E336" s="25" t="s">
        <v>290</v>
      </c>
      <c r="F336" s="54">
        <v>38612</v>
      </c>
      <c r="G336" s="54">
        <v>35102</v>
      </c>
      <c r="H336" s="54">
        <v>40367</v>
      </c>
      <c r="I336" s="27">
        <f t="shared" si="33"/>
        <v>38027</v>
      </c>
      <c r="J336" s="28">
        <f t="shared" si="34"/>
        <v>3411.1068584845007</v>
      </c>
      <c r="K336" s="28">
        <f t="shared" si="35"/>
        <v>8.9700000000000006</v>
      </c>
      <c r="L336" s="27">
        <f t="shared" si="36"/>
        <v>38027</v>
      </c>
      <c r="M336" s="55">
        <f t="shared" si="46"/>
        <v>38612</v>
      </c>
      <c r="N336" s="55">
        <f t="shared" si="47"/>
        <v>35102</v>
      </c>
      <c r="O336" s="55">
        <f t="shared" si="48"/>
        <v>40367</v>
      </c>
    </row>
    <row r="337" spans="1:15" ht="35.25" customHeight="1">
      <c r="A337" s="31">
        <v>58</v>
      </c>
      <c r="B337" s="33">
        <v>3</v>
      </c>
      <c r="C337" s="39" t="s">
        <v>262</v>
      </c>
      <c r="D337" s="24">
        <v>1</v>
      </c>
      <c r="E337" s="25" t="s">
        <v>290</v>
      </c>
      <c r="F337" s="54">
        <v>15290</v>
      </c>
      <c r="G337" s="54">
        <v>13900</v>
      </c>
      <c r="H337" s="54">
        <v>15985</v>
      </c>
      <c r="I337" s="27">
        <f t="shared" si="33"/>
        <v>15058.33</v>
      </c>
      <c r="J337" s="28">
        <f t="shared" si="34"/>
        <v>1350.8360456583914</v>
      </c>
      <c r="K337" s="28">
        <f t="shared" si="35"/>
        <v>8.9700000000000006</v>
      </c>
      <c r="L337" s="27">
        <f t="shared" si="36"/>
        <v>15058.33</v>
      </c>
      <c r="M337" s="55">
        <f t="shared" si="46"/>
        <v>15290</v>
      </c>
      <c r="N337" s="55">
        <f t="shared" si="47"/>
        <v>13900</v>
      </c>
      <c r="O337" s="55">
        <f t="shared" si="48"/>
        <v>15985</v>
      </c>
    </row>
    <row r="338" spans="1:15" ht="35.25" customHeight="1">
      <c r="A338" s="31">
        <v>59</v>
      </c>
      <c r="B338" s="33">
        <v>3</v>
      </c>
      <c r="C338" s="39" t="s">
        <v>263</v>
      </c>
      <c r="D338" s="24">
        <v>1</v>
      </c>
      <c r="E338" s="25" t="s">
        <v>290</v>
      </c>
      <c r="F338" s="54">
        <v>8012</v>
      </c>
      <c r="G338" s="54">
        <v>7284</v>
      </c>
      <c r="H338" s="54">
        <v>8377</v>
      </c>
      <c r="I338" s="27">
        <f t="shared" si="33"/>
        <v>7891</v>
      </c>
      <c r="J338" s="28">
        <f t="shared" si="34"/>
        <v>707.94632564905658</v>
      </c>
      <c r="K338" s="28">
        <f t="shared" si="35"/>
        <v>8.9700000000000006</v>
      </c>
      <c r="L338" s="27">
        <f t="shared" si="36"/>
        <v>7891</v>
      </c>
      <c r="M338" s="55">
        <f t="shared" si="46"/>
        <v>8012</v>
      </c>
      <c r="N338" s="55">
        <f t="shared" si="47"/>
        <v>7284</v>
      </c>
      <c r="O338" s="55">
        <f t="shared" si="48"/>
        <v>8377</v>
      </c>
    </row>
    <row r="339" spans="1:15" ht="35.25" customHeight="1">
      <c r="A339" s="31">
        <v>60</v>
      </c>
      <c r="B339" s="33">
        <v>3</v>
      </c>
      <c r="C339" s="39" t="s">
        <v>264</v>
      </c>
      <c r="D339" s="24">
        <v>1</v>
      </c>
      <c r="E339" s="25" t="s">
        <v>290</v>
      </c>
      <c r="F339" s="54">
        <v>39732</v>
      </c>
      <c r="G339" s="54">
        <v>36120</v>
      </c>
      <c r="H339" s="54">
        <v>41538</v>
      </c>
      <c r="I339" s="27">
        <f t="shared" si="33"/>
        <v>39130</v>
      </c>
      <c r="J339" s="28">
        <f t="shared" si="34"/>
        <v>3510.2330406968708</v>
      </c>
      <c r="K339" s="28">
        <f t="shared" si="35"/>
        <v>8.9700000000000006</v>
      </c>
      <c r="L339" s="27">
        <f t="shared" si="36"/>
        <v>39130</v>
      </c>
      <c r="M339" s="55">
        <f t="shared" si="46"/>
        <v>39732</v>
      </c>
      <c r="N339" s="55">
        <f t="shared" si="47"/>
        <v>36120</v>
      </c>
      <c r="O339" s="55">
        <f t="shared" si="48"/>
        <v>41538</v>
      </c>
    </row>
    <row r="340" spans="1:15" ht="35.25" customHeight="1">
      <c r="A340" s="31">
        <v>61</v>
      </c>
      <c r="B340" s="33">
        <v>3</v>
      </c>
      <c r="C340" s="39" t="s">
        <v>265</v>
      </c>
      <c r="D340" s="24">
        <v>1</v>
      </c>
      <c r="E340" s="25" t="s">
        <v>290</v>
      </c>
      <c r="F340" s="54">
        <v>10230</v>
      </c>
      <c r="G340" s="54">
        <v>9300</v>
      </c>
      <c r="H340" s="54">
        <v>10695</v>
      </c>
      <c r="I340" s="27">
        <f t="shared" si="33"/>
        <v>10075</v>
      </c>
      <c r="J340" s="28">
        <f t="shared" si="34"/>
        <v>903.7975437010216</v>
      </c>
      <c r="K340" s="28">
        <f t="shared" si="35"/>
        <v>8.9700000000000006</v>
      </c>
      <c r="L340" s="27">
        <f t="shared" si="36"/>
        <v>10075</v>
      </c>
      <c r="M340" s="55">
        <f t="shared" si="46"/>
        <v>10230</v>
      </c>
      <c r="N340" s="55">
        <f t="shared" si="47"/>
        <v>9300</v>
      </c>
      <c r="O340" s="55">
        <f t="shared" si="48"/>
        <v>10695</v>
      </c>
    </row>
    <row r="341" spans="1:15" ht="35.25" customHeight="1">
      <c r="A341" s="31">
        <v>62</v>
      </c>
      <c r="B341" s="33">
        <v>3</v>
      </c>
      <c r="C341" s="39" t="s">
        <v>266</v>
      </c>
      <c r="D341" s="24">
        <v>1</v>
      </c>
      <c r="E341" s="25" t="s">
        <v>290</v>
      </c>
      <c r="F341" s="54">
        <v>6294</v>
      </c>
      <c r="G341" s="54">
        <v>5722</v>
      </c>
      <c r="H341" s="54">
        <v>6580</v>
      </c>
      <c r="I341" s="27">
        <f t="shared" si="33"/>
        <v>6198.67</v>
      </c>
      <c r="J341" s="28">
        <f t="shared" si="34"/>
        <v>555.88522398962903</v>
      </c>
      <c r="K341" s="28">
        <f t="shared" si="35"/>
        <v>8.9700000000000006</v>
      </c>
      <c r="L341" s="27">
        <f t="shared" si="36"/>
        <v>6198.67</v>
      </c>
      <c r="M341" s="55">
        <f t="shared" si="46"/>
        <v>6294</v>
      </c>
      <c r="N341" s="55">
        <f t="shared" si="47"/>
        <v>5722</v>
      </c>
      <c r="O341" s="55">
        <f t="shared" si="48"/>
        <v>6580</v>
      </c>
    </row>
    <row r="342" spans="1:15" ht="35.25" customHeight="1">
      <c r="A342" s="31">
        <v>63</v>
      </c>
      <c r="B342" s="33">
        <v>3</v>
      </c>
      <c r="C342" s="39" t="s">
        <v>267</v>
      </c>
      <c r="D342" s="24">
        <v>1</v>
      </c>
      <c r="E342" s="25" t="s">
        <v>290</v>
      </c>
      <c r="F342" s="54">
        <v>10434</v>
      </c>
      <c r="G342" s="54">
        <v>9485</v>
      </c>
      <c r="H342" s="54">
        <v>10908</v>
      </c>
      <c r="I342" s="27">
        <f t="shared" si="33"/>
        <v>10275.67</v>
      </c>
      <c r="J342" s="28">
        <f t="shared" si="34"/>
        <v>922.03473483920345</v>
      </c>
      <c r="K342" s="28">
        <f t="shared" si="35"/>
        <v>8.9700000000000006</v>
      </c>
      <c r="L342" s="27">
        <f t="shared" si="36"/>
        <v>10275.67</v>
      </c>
      <c r="M342" s="55">
        <f t="shared" si="46"/>
        <v>10434</v>
      </c>
      <c r="N342" s="55">
        <f t="shared" si="47"/>
        <v>9485</v>
      </c>
      <c r="O342" s="55">
        <f t="shared" si="48"/>
        <v>10908</v>
      </c>
    </row>
    <row r="343" spans="1:15" ht="35.25" customHeight="1">
      <c r="A343" s="31">
        <v>64</v>
      </c>
      <c r="B343" s="33">
        <v>3</v>
      </c>
      <c r="C343" s="39" t="s">
        <v>268</v>
      </c>
      <c r="D343" s="24">
        <v>1</v>
      </c>
      <c r="E343" s="25" t="s">
        <v>290</v>
      </c>
      <c r="F343" s="54">
        <v>6985</v>
      </c>
      <c r="G343" s="54">
        <v>6350</v>
      </c>
      <c r="H343" s="54">
        <v>7303</v>
      </c>
      <c r="I343" s="27">
        <f t="shared" si="33"/>
        <v>6879.33</v>
      </c>
      <c r="J343" s="28">
        <f t="shared" si="34"/>
        <v>617.33664418208639</v>
      </c>
      <c r="K343" s="28">
        <f t="shared" si="35"/>
        <v>8.9700000000000006</v>
      </c>
      <c r="L343" s="27">
        <f t="shared" si="36"/>
        <v>6879.33</v>
      </c>
      <c r="M343" s="55">
        <f t="shared" si="46"/>
        <v>6985</v>
      </c>
      <c r="N343" s="55">
        <f t="shared" si="47"/>
        <v>6350</v>
      </c>
      <c r="O343" s="55">
        <f t="shared" si="48"/>
        <v>7303</v>
      </c>
    </row>
    <row r="344" spans="1:15" ht="35.25" customHeight="1">
      <c r="A344" s="31">
        <v>65</v>
      </c>
      <c r="B344" s="33">
        <v>3</v>
      </c>
      <c r="C344" s="39" t="s">
        <v>43</v>
      </c>
      <c r="D344" s="24">
        <v>1</v>
      </c>
      <c r="E344" s="25" t="s">
        <v>290</v>
      </c>
      <c r="F344" s="54">
        <v>38036</v>
      </c>
      <c r="G344" s="54">
        <v>34578</v>
      </c>
      <c r="H344" s="54">
        <v>39765</v>
      </c>
      <c r="I344" s="27">
        <f t="shared" si="33"/>
        <v>37459.67</v>
      </c>
      <c r="J344" s="28">
        <f t="shared" si="34"/>
        <v>3360.5730853903469</v>
      </c>
      <c r="K344" s="28">
        <f t="shared" si="35"/>
        <v>8.9700000000000006</v>
      </c>
      <c r="L344" s="27">
        <f t="shared" si="36"/>
        <v>37459.67</v>
      </c>
      <c r="M344" s="55">
        <f t="shared" ref="M344:M367" si="49">F344</f>
        <v>38036</v>
      </c>
      <c r="N344" s="55">
        <f t="shared" ref="N344:N367" si="50">G344</f>
        <v>34578</v>
      </c>
      <c r="O344" s="55">
        <f t="shared" ref="O344:O367" si="51">H344</f>
        <v>39765</v>
      </c>
    </row>
    <row r="345" spans="1:15" ht="35.25" customHeight="1">
      <c r="A345" s="31">
        <v>66</v>
      </c>
      <c r="B345" s="33">
        <v>3</v>
      </c>
      <c r="C345" s="39" t="s">
        <v>269</v>
      </c>
      <c r="D345" s="24">
        <v>1</v>
      </c>
      <c r="E345" s="25" t="s">
        <v>290</v>
      </c>
      <c r="F345" s="54">
        <v>16729</v>
      </c>
      <c r="G345" s="54">
        <v>15208</v>
      </c>
      <c r="H345" s="54">
        <v>17489</v>
      </c>
      <c r="I345" s="27">
        <f t="shared" si="33"/>
        <v>16475.330000000002</v>
      </c>
      <c r="J345" s="28">
        <f t="shared" si="34"/>
        <v>1477.9165173479867</v>
      </c>
      <c r="K345" s="28">
        <f t="shared" si="35"/>
        <v>8.9700000000000006</v>
      </c>
      <c r="L345" s="27">
        <f t="shared" si="36"/>
        <v>16475.330000000002</v>
      </c>
      <c r="M345" s="55">
        <f t="shared" si="49"/>
        <v>16729</v>
      </c>
      <c r="N345" s="55">
        <f t="shared" si="50"/>
        <v>15208</v>
      </c>
      <c r="O345" s="55">
        <f t="shared" si="51"/>
        <v>17489</v>
      </c>
    </row>
    <row r="346" spans="1:15" ht="35.25" customHeight="1">
      <c r="A346" s="31">
        <v>67</v>
      </c>
      <c r="B346" s="33">
        <v>3</v>
      </c>
      <c r="C346" s="39" t="s">
        <v>270</v>
      </c>
      <c r="D346" s="24">
        <v>1</v>
      </c>
      <c r="E346" s="25" t="s">
        <v>290</v>
      </c>
      <c r="F346" s="54">
        <v>45746</v>
      </c>
      <c r="G346" s="54">
        <v>41587</v>
      </c>
      <c r="H346" s="54">
        <v>47825</v>
      </c>
      <c r="I346" s="27">
        <f t="shared" si="33"/>
        <v>45052.67</v>
      </c>
      <c r="J346" s="28">
        <f t="shared" si="34"/>
        <v>4041.5939741950815</v>
      </c>
      <c r="K346" s="28">
        <f t="shared" si="35"/>
        <v>8.9700000000000006</v>
      </c>
      <c r="L346" s="27">
        <f t="shared" si="36"/>
        <v>45052.67</v>
      </c>
      <c r="M346" s="55">
        <f t="shared" si="49"/>
        <v>45746</v>
      </c>
      <c r="N346" s="55">
        <f t="shared" si="50"/>
        <v>41587</v>
      </c>
      <c r="O346" s="55">
        <f t="shared" si="51"/>
        <v>47825</v>
      </c>
    </row>
    <row r="347" spans="1:15" ht="35.25" customHeight="1">
      <c r="A347" s="31">
        <v>68</v>
      </c>
      <c r="B347" s="33">
        <v>3</v>
      </c>
      <c r="C347" s="39" t="s">
        <v>165</v>
      </c>
      <c r="D347" s="24">
        <v>1</v>
      </c>
      <c r="E347" s="25" t="s">
        <v>290</v>
      </c>
      <c r="F347" s="54">
        <v>13518</v>
      </c>
      <c r="G347" s="54">
        <v>12289</v>
      </c>
      <c r="H347" s="54">
        <v>14132</v>
      </c>
      <c r="I347" s="27">
        <f t="shared" si="33"/>
        <v>13313</v>
      </c>
      <c r="J347" s="28">
        <f t="shared" si="34"/>
        <v>1194.1446729772738</v>
      </c>
      <c r="K347" s="28">
        <f t="shared" si="35"/>
        <v>8.9700000000000006</v>
      </c>
      <c r="L347" s="27">
        <f t="shared" si="36"/>
        <v>13313</v>
      </c>
      <c r="M347" s="55">
        <f t="shared" si="49"/>
        <v>13518</v>
      </c>
      <c r="N347" s="55">
        <f t="shared" si="50"/>
        <v>12289</v>
      </c>
      <c r="O347" s="55">
        <f t="shared" si="51"/>
        <v>14132</v>
      </c>
    </row>
    <row r="348" spans="1:15" ht="35.25" customHeight="1">
      <c r="A348" s="31">
        <v>69</v>
      </c>
      <c r="B348" s="33">
        <v>3</v>
      </c>
      <c r="C348" s="39" t="s">
        <v>56</v>
      </c>
      <c r="D348" s="24">
        <v>1</v>
      </c>
      <c r="E348" s="25" t="s">
        <v>290</v>
      </c>
      <c r="F348" s="54">
        <v>19910</v>
      </c>
      <c r="G348" s="54">
        <v>18100</v>
      </c>
      <c r="H348" s="54">
        <v>20815</v>
      </c>
      <c r="I348" s="27">
        <f t="shared" si="33"/>
        <v>19608.330000000002</v>
      </c>
      <c r="J348" s="28">
        <f t="shared" si="34"/>
        <v>1759.0026782952896</v>
      </c>
      <c r="K348" s="28">
        <f t="shared" si="35"/>
        <v>8.9700000000000006</v>
      </c>
      <c r="L348" s="27">
        <f t="shared" si="36"/>
        <v>19608.330000000002</v>
      </c>
      <c r="M348" s="55">
        <f t="shared" si="49"/>
        <v>19910</v>
      </c>
      <c r="N348" s="55">
        <f t="shared" si="50"/>
        <v>18100</v>
      </c>
      <c r="O348" s="55">
        <f t="shared" si="51"/>
        <v>20815</v>
      </c>
    </row>
    <row r="349" spans="1:15" ht="35.25" customHeight="1">
      <c r="A349" s="31">
        <v>70</v>
      </c>
      <c r="B349" s="33">
        <v>3</v>
      </c>
      <c r="C349" s="39" t="s">
        <v>177</v>
      </c>
      <c r="D349" s="24">
        <v>1</v>
      </c>
      <c r="E349" s="25" t="s">
        <v>290</v>
      </c>
      <c r="F349" s="54">
        <v>2735</v>
      </c>
      <c r="G349" s="54">
        <v>2486</v>
      </c>
      <c r="H349" s="54">
        <v>2859</v>
      </c>
      <c r="I349" s="27">
        <f t="shared" si="33"/>
        <v>2693.33</v>
      </c>
      <c r="J349" s="28">
        <f t="shared" si="34"/>
        <v>241.75481846283847</v>
      </c>
      <c r="K349" s="28">
        <f t="shared" si="35"/>
        <v>8.98</v>
      </c>
      <c r="L349" s="27">
        <f t="shared" si="36"/>
        <v>2693.33</v>
      </c>
      <c r="M349" s="55">
        <f t="shared" si="49"/>
        <v>2735</v>
      </c>
      <c r="N349" s="55">
        <f t="shared" si="50"/>
        <v>2486</v>
      </c>
      <c r="O349" s="55">
        <f t="shared" si="51"/>
        <v>2859</v>
      </c>
    </row>
    <row r="350" spans="1:15" ht="35.25" customHeight="1">
      <c r="A350" s="31">
        <v>71</v>
      </c>
      <c r="B350" s="33">
        <v>3</v>
      </c>
      <c r="C350" s="39" t="s">
        <v>271</v>
      </c>
      <c r="D350" s="24">
        <v>1</v>
      </c>
      <c r="E350" s="25" t="s">
        <v>290</v>
      </c>
      <c r="F350" s="54">
        <v>11316</v>
      </c>
      <c r="G350" s="54">
        <v>10287</v>
      </c>
      <c r="H350" s="54">
        <v>11830</v>
      </c>
      <c r="I350" s="27">
        <f t="shared" si="33"/>
        <v>11144.33</v>
      </c>
      <c r="J350" s="28">
        <f t="shared" si="34"/>
        <v>999.77847158758118</v>
      </c>
      <c r="K350" s="28">
        <f t="shared" si="35"/>
        <v>8.9700000000000006</v>
      </c>
      <c r="L350" s="27">
        <f t="shared" si="36"/>
        <v>11144.33</v>
      </c>
      <c r="M350" s="55">
        <f t="shared" si="49"/>
        <v>11316</v>
      </c>
      <c r="N350" s="55">
        <f t="shared" si="50"/>
        <v>10287</v>
      </c>
      <c r="O350" s="55">
        <f t="shared" si="51"/>
        <v>11830</v>
      </c>
    </row>
    <row r="351" spans="1:15" ht="35.25" customHeight="1">
      <c r="A351" s="31">
        <v>72</v>
      </c>
      <c r="B351" s="33">
        <v>3</v>
      </c>
      <c r="C351" s="39" t="s">
        <v>272</v>
      </c>
      <c r="D351" s="24">
        <v>1</v>
      </c>
      <c r="E351" s="25" t="s">
        <v>290</v>
      </c>
      <c r="F351" s="54">
        <v>13475</v>
      </c>
      <c r="G351" s="54">
        <v>12250</v>
      </c>
      <c r="H351" s="54">
        <v>14088</v>
      </c>
      <c r="I351" s="27">
        <f t="shared" ref="I351:I456" si="52">ROUND((F351+G351+H351)/3,2)</f>
        <v>13271</v>
      </c>
      <c r="J351" s="28">
        <f t="shared" ref="J351:J456" si="53">SQRT((POWER(F351-I351,2)+POWER(G351-I351,2)+POWER(H351-I351,2)/(B351-1)))</f>
        <v>1190.7147013453728</v>
      </c>
      <c r="K351" s="28">
        <f t="shared" ref="K351:K456" si="54">ROUND(J351/I351*100,2)</f>
        <v>8.9700000000000006</v>
      </c>
      <c r="L351" s="27">
        <f t="shared" ref="L351:L456" si="55">ROUND(I351*D351,2)</f>
        <v>13271</v>
      </c>
      <c r="M351" s="55">
        <f t="shared" si="49"/>
        <v>13475</v>
      </c>
      <c r="N351" s="55">
        <f t="shared" si="50"/>
        <v>12250</v>
      </c>
      <c r="O351" s="55">
        <f t="shared" si="51"/>
        <v>14088</v>
      </c>
    </row>
    <row r="352" spans="1:15" ht="35.25" customHeight="1">
      <c r="A352" s="31">
        <v>73</v>
      </c>
      <c r="B352" s="33">
        <v>3</v>
      </c>
      <c r="C352" s="39" t="s">
        <v>273</v>
      </c>
      <c r="D352" s="24">
        <v>1</v>
      </c>
      <c r="E352" s="25" t="s">
        <v>290</v>
      </c>
      <c r="F352" s="54">
        <v>7482</v>
      </c>
      <c r="G352" s="54">
        <v>6802</v>
      </c>
      <c r="H352" s="54">
        <v>7822</v>
      </c>
      <c r="I352" s="27">
        <f t="shared" si="52"/>
        <v>7368.67</v>
      </c>
      <c r="J352" s="28">
        <f t="shared" si="53"/>
        <v>660.84235809306301</v>
      </c>
      <c r="K352" s="28">
        <f t="shared" si="54"/>
        <v>8.9700000000000006</v>
      </c>
      <c r="L352" s="27">
        <f t="shared" si="55"/>
        <v>7368.67</v>
      </c>
      <c r="M352" s="55">
        <f t="shared" si="49"/>
        <v>7482</v>
      </c>
      <c r="N352" s="55">
        <f t="shared" si="50"/>
        <v>6802</v>
      </c>
      <c r="O352" s="55">
        <f t="shared" si="51"/>
        <v>7822</v>
      </c>
    </row>
    <row r="353" spans="1:16" ht="35.25" customHeight="1">
      <c r="A353" s="31">
        <v>74</v>
      </c>
      <c r="B353" s="33">
        <v>3</v>
      </c>
      <c r="C353" s="39" t="s">
        <v>274</v>
      </c>
      <c r="D353" s="24">
        <v>1</v>
      </c>
      <c r="E353" s="25" t="s">
        <v>290</v>
      </c>
      <c r="F353" s="54">
        <v>10184</v>
      </c>
      <c r="G353" s="54">
        <v>9258</v>
      </c>
      <c r="H353" s="54">
        <v>10647</v>
      </c>
      <c r="I353" s="27">
        <f t="shared" si="52"/>
        <v>10029.67</v>
      </c>
      <c r="J353" s="28">
        <f t="shared" si="53"/>
        <v>899.9113857763997</v>
      </c>
      <c r="K353" s="28">
        <f t="shared" si="54"/>
        <v>8.9700000000000006</v>
      </c>
      <c r="L353" s="27">
        <f t="shared" si="55"/>
        <v>10029.67</v>
      </c>
      <c r="M353" s="55">
        <f t="shared" si="49"/>
        <v>10184</v>
      </c>
      <c r="N353" s="55">
        <f t="shared" si="50"/>
        <v>9258</v>
      </c>
      <c r="O353" s="55">
        <f t="shared" si="51"/>
        <v>10647</v>
      </c>
    </row>
    <row r="354" spans="1:16" ht="35.25" customHeight="1">
      <c r="A354" s="31">
        <v>75</v>
      </c>
      <c r="B354" s="33">
        <v>3</v>
      </c>
      <c r="C354" s="39" t="s">
        <v>111</v>
      </c>
      <c r="D354" s="24">
        <v>1</v>
      </c>
      <c r="E354" s="25" t="s">
        <v>290</v>
      </c>
      <c r="F354" s="54">
        <v>14410</v>
      </c>
      <c r="G354" s="54">
        <v>13100</v>
      </c>
      <c r="H354" s="54">
        <v>15065</v>
      </c>
      <c r="I354" s="27">
        <f t="shared" si="52"/>
        <v>14191.67</v>
      </c>
      <c r="J354" s="28">
        <f t="shared" si="53"/>
        <v>1273.0923070421877</v>
      </c>
      <c r="K354" s="28">
        <f t="shared" si="54"/>
        <v>8.9700000000000006</v>
      </c>
      <c r="L354" s="27">
        <f t="shared" si="55"/>
        <v>14191.67</v>
      </c>
      <c r="M354" s="55">
        <f t="shared" si="49"/>
        <v>14410</v>
      </c>
      <c r="N354" s="55">
        <f t="shared" si="50"/>
        <v>13100</v>
      </c>
      <c r="O354" s="55">
        <f t="shared" si="51"/>
        <v>15065</v>
      </c>
    </row>
    <row r="355" spans="1:16" ht="35.25" customHeight="1">
      <c r="A355" s="31">
        <v>76</v>
      </c>
      <c r="B355" s="33">
        <v>3</v>
      </c>
      <c r="C355" s="39" t="s">
        <v>275</v>
      </c>
      <c r="D355" s="24">
        <v>1</v>
      </c>
      <c r="E355" s="25" t="s">
        <v>290</v>
      </c>
      <c r="F355" s="54">
        <v>29076</v>
      </c>
      <c r="G355" s="54">
        <v>26433</v>
      </c>
      <c r="H355" s="54">
        <v>30398</v>
      </c>
      <c r="I355" s="27">
        <f t="shared" si="52"/>
        <v>28635.67</v>
      </c>
      <c r="J355" s="28">
        <f t="shared" si="53"/>
        <v>2568.7641293528677</v>
      </c>
      <c r="K355" s="28">
        <f t="shared" si="54"/>
        <v>8.9700000000000006</v>
      </c>
      <c r="L355" s="27">
        <f t="shared" si="55"/>
        <v>28635.67</v>
      </c>
      <c r="M355" s="55">
        <f t="shared" si="49"/>
        <v>29076</v>
      </c>
      <c r="N355" s="55">
        <f t="shared" si="50"/>
        <v>26433</v>
      </c>
      <c r="O355" s="55">
        <f t="shared" si="51"/>
        <v>30398</v>
      </c>
    </row>
    <row r="356" spans="1:16" ht="35.25" customHeight="1">
      <c r="A356" s="31">
        <v>77</v>
      </c>
      <c r="B356" s="33">
        <v>3</v>
      </c>
      <c r="C356" s="39" t="s">
        <v>175</v>
      </c>
      <c r="D356" s="24">
        <v>1</v>
      </c>
      <c r="E356" s="25" t="s">
        <v>290</v>
      </c>
      <c r="F356" s="54">
        <v>4626</v>
      </c>
      <c r="G356" s="54">
        <v>4205</v>
      </c>
      <c r="H356" s="54">
        <v>4836</v>
      </c>
      <c r="I356" s="27">
        <f t="shared" si="52"/>
        <v>4555.67</v>
      </c>
      <c r="J356" s="28">
        <f t="shared" si="53"/>
        <v>408.91100773884779</v>
      </c>
      <c r="K356" s="28">
        <f t="shared" si="54"/>
        <v>8.98</v>
      </c>
      <c r="L356" s="27">
        <f t="shared" si="55"/>
        <v>4555.67</v>
      </c>
      <c r="M356" s="55">
        <f t="shared" si="49"/>
        <v>4626</v>
      </c>
      <c r="N356" s="55">
        <f t="shared" si="50"/>
        <v>4205</v>
      </c>
      <c r="O356" s="55">
        <f t="shared" si="51"/>
        <v>4836</v>
      </c>
    </row>
    <row r="357" spans="1:16" ht="35.25" customHeight="1">
      <c r="A357" s="31">
        <v>78</v>
      </c>
      <c r="B357" s="33">
        <v>3</v>
      </c>
      <c r="C357" s="39" t="s">
        <v>276</v>
      </c>
      <c r="D357" s="24">
        <v>1</v>
      </c>
      <c r="E357" s="25" t="s">
        <v>290</v>
      </c>
      <c r="F357" s="54">
        <v>2087</v>
      </c>
      <c r="G357" s="54">
        <v>1897</v>
      </c>
      <c r="H357" s="54">
        <v>2182</v>
      </c>
      <c r="I357" s="27">
        <f t="shared" si="52"/>
        <v>2055.33</v>
      </c>
      <c r="J357" s="28">
        <f t="shared" si="53"/>
        <v>184.64566675121296</v>
      </c>
      <c r="K357" s="28">
        <f t="shared" si="54"/>
        <v>8.98</v>
      </c>
      <c r="L357" s="27">
        <f t="shared" si="55"/>
        <v>2055.33</v>
      </c>
      <c r="M357" s="55">
        <f t="shared" si="49"/>
        <v>2087</v>
      </c>
      <c r="N357" s="55">
        <f t="shared" si="50"/>
        <v>1897</v>
      </c>
      <c r="O357" s="55">
        <f t="shared" si="51"/>
        <v>2182</v>
      </c>
    </row>
    <row r="358" spans="1:16" ht="35.25" customHeight="1">
      <c r="A358" s="31">
        <v>79</v>
      </c>
      <c r="B358" s="33">
        <v>3</v>
      </c>
      <c r="C358" s="39" t="s">
        <v>193</v>
      </c>
      <c r="D358" s="24">
        <v>1</v>
      </c>
      <c r="E358" s="25" t="s">
        <v>290</v>
      </c>
      <c r="F358" s="54">
        <v>2222</v>
      </c>
      <c r="G358" s="54">
        <v>2020</v>
      </c>
      <c r="H358" s="54">
        <v>2323</v>
      </c>
      <c r="I358" s="27">
        <f t="shared" si="52"/>
        <v>2188.33</v>
      </c>
      <c r="J358" s="28">
        <f t="shared" si="53"/>
        <v>196.30757053664533</v>
      </c>
      <c r="K358" s="28">
        <f t="shared" si="54"/>
        <v>8.9700000000000006</v>
      </c>
      <c r="L358" s="27">
        <f t="shared" si="55"/>
        <v>2188.33</v>
      </c>
      <c r="M358" s="55">
        <f t="shared" si="49"/>
        <v>2222</v>
      </c>
      <c r="N358" s="55">
        <f t="shared" si="50"/>
        <v>2020</v>
      </c>
      <c r="O358" s="55">
        <f t="shared" si="51"/>
        <v>2323</v>
      </c>
    </row>
    <row r="359" spans="1:16" ht="35.25" customHeight="1">
      <c r="A359" s="31">
        <v>80</v>
      </c>
      <c r="B359" s="33">
        <v>3</v>
      </c>
      <c r="C359" s="39" t="s">
        <v>277</v>
      </c>
      <c r="D359" s="24">
        <v>1</v>
      </c>
      <c r="E359" s="25" t="s">
        <v>290</v>
      </c>
      <c r="F359" s="54">
        <v>4527</v>
      </c>
      <c r="G359" s="54">
        <v>4115</v>
      </c>
      <c r="H359" s="54">
        <v>4732</v>
      </c>
      <c r="I359" s="27">
        <f t="shared" si="52"/>
        <v>4458</v>
      </c>
      <c r="J359" s="28">
        <f t="shared" si="53"/>
        <v>399.93499471789164</v>
      </c>
      <c r="K359" s="28">
        <f t="shared" si="54"/>
        <v>8.9700000000000006</v>
      </c>
      <c r="L359" s="27">
        <f t="shared" si="55"/>
        <v>4458</v>
      </c>
      <c r="M359" s="55">
        <f t="shared" si="49"/>
        <v>4527</v>
      </c>
      <c r="N359" s="55">
        <f t="shared" si="50"/>
        <v>4115</v>
      </c>
      <c r="O359" s="55">
        <f t="shared" si="51"/>
        <v>4732</v>
      </c>
    </row>
    <row r="360" spans="1:16" ht="35.25" customHeight="1">
      <c r="A360" s="31">
        <v>81</v>
      </c>
      <c r="B360" s="33">
        <v>3</v>
      </c>
      <c r="C360" s="39" t="s">
        <v>278</v>
      </c>
      <c r="D360" s="24">
        <v>1</v>
      </c>
      <c r="E360" s="25" t="s">
        <v>290</v>
      </c>
      <c r="F360" s="54">
        <v>18136</v>
      </c>
      <c r="G360" s="54">
        <v>16487</v>
      </c>
      <c r="H360" s="54">
        <v>18960</v>
      </c>
      <c r="I360" s="27">
        <f t="shared" si="52"/>
        <v>17861</v>
      </c>
      <c r="J360" s="28">
        <f t="shared" si="53"/>
        <v>1602.3112993422969</v>
      </c>
      <c r="K360" s="28">
        <f t="shared" si="54"/>
        <v>8.9700000000000006</v>
      </c>
      <c r="L360" s="27">
        <f t="shared" si="55"/>
        <v>17861</v>
      </c>
      <c r="M360" s="55">
        <f t="shared" si="49"/>
        <v>18136</v>
      </c>
      <c r="N360" s="55">
        <f t="shared" si="50"/>
        <v>16487</v>
      </c>
      <c r="O360" s="55">
        <f t="shared" si="51"/>
        <v>18960</v>
      </c>
    </row>
    <row r="361" spans="1:16" ht="35.25" customHeight="1">
      <c r="A361" s="31">
        <v>82</v>
      </c>
      <c r="B361" s="33">
        <v>3</v>
      </c>
      <c r="C361" s="39" t="s">
        <v>279</v>
      </c>
      <c r="D361" s="24">
        <v>1</v>
      </c>
      <c r="E361" s="25" t="s">
        <v>290</v>
      </c>
      <c r="F361" s="54">
        <v>20629</v>
      </c>
      <c r="G361" s="54">
        <v>18754</v>
      </c>
      <c r="H361" s="54">
        <v>21567</v>
      </c>
      <c r="I361" s="27">
        <f t="shared" si="52"/>
        <v>20316.669999999998</v>
      </c>
      <c r="J361" s="28">
        <f t="shared" si="53"/>
        <v>1822.4022915509072</v>
      </c>
      <c r="K361" s="28">
        <f t="shared" si="54"/>
        <v>8.9700000000000006</v>
      </c>
      <c r="L361" s="27">
        <f t="shared" si="55"/>
        <v>20316.669999999998</v>
      </c>
      <c r="M361" s="55">
        <f t="shared" si="49"/>
        <v>20629</v>
      </c>
      <c r="N361" s="55">
        <f t="shared" si="50"/>
        <v>18754</v>
      </c>
      <c r="O361" s="55">
        <f t="shared" si="51"/>
        <v>21567</v>
      </c>
    </row>
    <row r="362" spans="1:16" ht="35.25" customHeight="1">
      <c r="A362" s="31">
        <v>83</v>
      </c>
      <c r="B362" s="33">
        <v>3</v>
      </c>
      <c r="C362" s="39" t="s">
        <v>280</v>
      </c>
      <c r="D362" s="24">
        <v>1</v>
      </c>
      <c r="E362" s="25" t="s">
        <v>290</v>
      </c>
      <c r="F362" s="54">
        <v>29195</v>
      </c>
      <c r="G362" s="54">
        <v>26541</v>
      </c>
      <c r="H362" s="54">
        <v>30522</v>
      </c>
      <c r="I362" s="27">
        <f t="shared" si="52"/>
        <v>28752.67</v>
      </c>
      <c r="J362" s="28">
        <f t="shared" si="53"/>
        <v>2579.2255314822696</v>
      </c>
      <c r="K362" s="28">
        <f t="shared" si="54"/>
        <v>8.9700000000000006</v>
      </c>
      <c r="L362" s="27">
        <f t="shared" si="55"/>
        <v>28752.67</v>
      </c>
      <c r="M362" s="55">
        <f t="shared" si="49"/>
        <v>29195</v>
      </c>
      <c r="N362" s="55">
        <f t="shared" si="50"/>
        <v>26541</v>
      </c>
      <c r="O362" s="55">
        <f t="shared" si="51"/>
        <v>30522</v>
      </c>
    </row>
    <row r="363" spans="1:16" ht="35.25" customHeight="1">
      <c r="A363" s="31">
        <v>84</v>
      </c>
      <c r="B363" s="33">
        <v>3</v>
      </c>
      <c r="C363" s="39" t="s">
        <v>281</v>
      </c>
      <c r="D363" s="24">
        <v>1</v>
      </c>
      <c r="E363" s="25" t="s">
        <v>290</v>
      </c>
      <c r="F363" s="54">
        <v>3454</v>
      </c>
      <c r="G363" s="54">
        <v>3140</v>
      </c>
      <c r="H363" s="54">
        <v>3611</v>
      </c>
      <c r="I363" s="27">
        <f t="shared" si="52"/>
        <v>3401.67</v>
      </c>
      <c r="J363" s="28">
        <f t="shared" si="53"/>
        <v>305.15429253084415</v>
      </c>
      <c r="K363" s="28">
        <f t="shared" si="54"/>
        <v>8.9700000000000006</v>
      </c>
      <c r="L363" s="27">
        <f t="shared" si="55"/>
        <v>3401.67</v>
      </c>
      <c r="M363" s="55">
        <f t="shared" si="49"/>
        <v>3454</v>
      </c>
      <c r="N363" s="55">
        <f t="shared" si="50"/>
        <v>3140</v>
      </c>
      <c r="O363" s="55">
        <f t="shared" si="51"/>
        <v>3611</v>
      </c>
    </row>
    <row r="364" spans="1:16" ht="35.25" customHeight="1">
      <c r="A364" s="31">
        <v>85</v>
      </c>
      <c r="B364" s="33">
        <v>3</v>
      </c>
      <c r="C364" s="39" t="s">
        <v>184</v>
      </c>
      <c r="D364" s="24">
        <v>1</v>
      </c>
      <c r="E364" s="25" t="s">
        <v>290</v>
      </c>
      <c r="F364" s="54">
        <v>5610</v>
      </c>
      <c r="G364" s="54">
        <v>5100</v>
      </c>
      <c r="H364" s="54">
        <v>5865</v>
      </c>
      <c r="I364" s="27">
        <f t="shared" si="52"/>
        <v>5525</v>
      </c>
      <c r="J364" s="28">
        <f t="shared" si="53"/>
        <v>495.63091106185055</v>
      </c>
      <c r="K364" s="28">
        <f t="shared" si="54"/>
        <v>8.9700000000000006</v>
      </c>
      <c r="L364" s="27">
        <f t="shared" si="55"/>
        <v>5525</v>
      </c>
      <c r="M364" s="55">
        <f t="shared" si="49"/>
        <v>5610</v>
      </c>
      <c r="N364" s="55">
        <f t="shared" si="50"/>
        <v>5100</v>
      </c>
      <c r="O364" s="55">
        <f t="shared" si="51"/>
        <v>5865</v>
      </c>
    </row>
    <row r="365" spans="1:16" ht="35.25" customHeight="1">
      <c r="A365" s="31">
        <v>86</v>
      </c>
      <c r="B365" s="33">
        <v>3</v>
      </c>
      <c r="C365" s="39" t="s">
        <v>282</v>
      </c>
      <c r="D365" s="24">
        <v>1</v>
      </c>
      <c r="E365" s="25" t="s">
        <v>290</v>
      </c>
      <c r="F365" s="54">
        <v>23495</v>
      </c>
      <c r="G365" s="54">
        <v>21359</v>
      </c>
      <c r="H365" s="54">
        <v>24563</v>
      </c>
      <c r="I365" s="27">
        <f t="shared" si="52"/>
        <v>23139</v>
      </c>
      <c r="J365" s="28">
        <f t="shared" si="53"/>
        <v>2075.8188745649268</v>
      </c>
      <c r="K365" s="28">
        <f t="shared" si="54"/>
        <v>8.9700000000000006</v>
      </c>
      <c r="L365" s="27">
        <f t="shared" si="55"/>
        <v>23139</v>
      </c>
      <c r="M365" s="55">
        <f t="shared" si="49"/>
        <v>23495</v>
      </c>
      <c r="N365" s="55">
        <f t="shared" si="50"/>
        <v>21359</v>
      </c>
      <c r="O365" s="55">
        <f t="shared" si="51"/>
        <v>24563</v>
      </c>
    </row>
    <row r="366" spans="1:16" ht="35.25" customHeight="1">
      <c r="A366" s="31">
        <v>87</v>
      </c>
      <c r="B366" s="33">
        <v>3</v>
      </c>
      <c r="C366" s="39" t="s">
        <v>283</v>
      </c>
      <c r="D366" s="24">
        <v>1</v>
      </c>
      <c r="E366" s="25" t="s">
        <v>290</v>
      </c>
      <c r="F366" s="54">
        <v>15826</v>
      </c>
      <c r="G366" s="54">
        <v>14387</v>
      </c>
      <c r="H366" s="54">
        <v>16545</v>
      </c>
      <c r="I366" s="27">
        <f t="shared" si="52"/>
        <v>15586</v>
      </c>
      <c r="J366" s="28">
        <f t="shared" si="53"/>
        <v>1398.2279857019025</v>
      </c>
      <c r="K366" s="28">
        <f t="shared" si="54"/>
        <v>8.9700000000000006</v>
      </c>
      <c r="L366" s="27">
        <f t="shared" si="55"/>
        <v>15586</v>
      </c>
      <c r="M366" s="55">
        <f t="shared" si="49"/>
        <v>15826</v>
      </c>
      <c r="N366" s="55">
        <f t="shared" si="50"/>
        <v>14387</v>
      </c>
      <c r="O366" s="55">
        <f t="shared" si="51"/>
        <v>16545</v>
      </c>
    </row>
    <row r="367" spans="1:16" ht="35.25" customHeight="1">
      <c r="A367" s="31">
        <v>88</v>
      </c>
      <c r="B367" s="33">
        <v>3</v>
      </c>
      <c r="C367" s="39" t="s">
        <v>284</v>
      </c>
      <c r="D367" s="24">
        <v>1</v>
      </c>
      <c r="E367" s="25" t="s">
        <v>290</v>
      </c>
      <c r="F367" s="54">
        <v>7492</v>
      </c>
      <c r="G367" s="54">
        <v>6811</v>
      </c>
      <c r="H367" s="54">
        <v>7833</v>
      </c>
      <c r="I367" s="27">
        <f t="shared" si="52"/>
        <v>7378.67</v>
      </c>
      <c r="J367" s="28">
        <f t="shared" si="53"/>
        <v>662.04289305905252</v>
      </c>
      <c r="K367" s="28">
        <f t="shared" si="54"/>
        <v>8.9700000000000006</v>
      </c>
      <c r="L367" s="27">
        <f t="shared" si="55"/>
        <v>7378.67</v>
      </c>
      <c r="M367" s="55">
        <f t="shared" si="49"/>
        <v>7492</v>
      </c>
      <c r="N367" s="55">
        <f t="shared" si="50"/>
        <v>6811</v>
      </c>
      <c r="O367" s="55">
        <f t="shared" si="51"/>
        <v>7833</v>
      </c>
    </row>
    <row r="368" spans="1:16" s="49" customFormat="1" ht="35.25" customHeight="1">
      <c r="A368" s="32"/>
      <c r="B368" s="33">
        <v>3</v>
      </c>
      <c r="C368" s="37" t="s">
        <v>228</v>
      </c>
      <c r="D368" s="45"/>
      <c r="E368" s="46"/>
      <c r="F368" s="29">
        <f>SUM(F280:F367)</f>
        <v>851363</v>
      </c>
      <c r="G368" s="29">
        <f t="shared" ref="G368:H368" si="56">SUM(G280:G367)</f>
        <v>773959</v>
      </c>
      <c r="H368" s="29">
        <f t="shared" si="56"/>
        <v>890059</v>
      </c>
      <c r="I368" s="29"/>
      <c r="J368" s="30"/>
      <c r="K368" s="30"/>
      <c r="L368" s="29">
        <f>SUM(L280:L367)</f>
        <v>838460.33000000019</v>
      </c>
      <c r="M368" s="29">
        <f>SUM(M280:M367)</f>
        <v>851363</v>
      </c>
      <c r="N368" s="29">
        <f t="shared" ref="N368:O368" si="57">SUM(N280:N367)</f>
        <v>773959</v>
      </c>
      <c r="O368" s="29">
        <f t="shared" si="57"/>
        <v>890059</v>
      </c>
      <c r="P368" s="22">
        <f>ROUND((M368+N368+O368)/3,2)</f>
        <v>838460.33</v>
      </c>
    </row>
    <row r="369" spans="1:15" ht="35.25" customHeight="1">
      <c r="A369" s="26"/>
      <c r="B369" s="33">
        <v>3</v>
      </c>
      <c r="C369" s="38" t="s">
        <v>286</v>
      </c>
      <c r="D369" s="24"/>
      <c r="E369" s="25"/>
      <c r="F369" s="2"/>
      <c r="G369" s="2"/>
      <c r="H369" s="2"/>
      <c r="I369" s="27"/>
      <c r="J369" s="28"/>
      <c r="K369" s="28"/>
      <c r="L369" s="27"/>
      <c r="M369" s="17"/>
      <c r="N369" s="17"/>
      <c r="O369" s="17"/>
    </row>
    <row r="370" spans="1:15" ht="35.25" customHeight="1">
      <c r="A370" s="31">
        <v>1</v>
      </c>
      <c r="B370" s="33">
        <v>3</v>
      </c>
      <c r="C370" s="39" t="s">
        <v>182</v>
      </c>
      <c r="D370" s="24">
        <v>1</v>
      </c>
      <c r="E370" s="25" t="s">
        <v>290</v>
      </c>
      <c r="F370" s="54">
        <v>704</v>
      </c>
      <c r="G370" s="54">
        <v>640</v>
      </c>
      <c r="H370" s="54">
        <v>736</v>
      </c>
      <c r="I370" s="27">
        <f t="shared" ref="I370:I415" si="58">ROUND((F370+G370+H370)/3,2)</f>
        <v>693.33</v>
      </c>
      <c r="J370" s="28">
        <f t="shared" ref="J370:J415" si="59">SQRT((POWER(F370-I370,2)+POWER(G370-I370,2)+POWER(H370-I370,2)/(B370-1)))</f>
        <v>62.19567710058314</v>
      </c>
      <c r="K370" s="28">
        <f t="shared" ref="K370:K415" si="60">ROUND(J370/I370*100,2)</f>
        <v>8.9700000000000006</v>
      </c>
      <c r="L370" s="27">
        <f t="shared" ref="L370:L415" si="61">ROUND(I370*D370,2)</f>
        <v>693.33</v>
      </c>
      <c r="M370" s="55">
        <f t="shared" ref="M370:M433" si="62">F370</f>
        <v>704</v>
      </c>
      <c r="N370" s="55">
        <f t="shared" ref="N370:N433" si="63">G370</f>
        <v>640</v>
      </c>
      <c r="O370" s="55">
        <f t="shared" ref="O370:O433" si="64">H370</f>
        <v>736</v>
      </c>
    </row>
    <row r="371" spans="1:15" ht="35.25" customHeight="1">
      <c r="A371" s="31">
        <v>2</v>
      </c>
      <c r="B371" s="33">
        <v>3</v>
      </c>
      <c r="C371" s="39" t="s">
        <v>205</v>
      </c>
      <c r="D371" s="24">
        <v>1</v>
      </c>
      <c r="E371" s="25" t="s">
        <v>290</v>
      </c>
      <c r="F371" s="54">
        <v>86</v>
      </c>
      <c r="G371" s="54">
        <v>78</v>
      </c>
      <c r="H371" s="54">
        <v>90</v>
      </c>
      <c r="I371" s="27">
        <f t="shared" si="58"/>
        <v>84.67</v>
      </c>
      <c r="J371" s="28">
        <f t="shared" si="59"/>
        <v>7.7757475524865143</v>
      </c>
      <c r="K371" s="28">
        <f t="shared" si="60"/>
        <v>9.18</v>
      </c>
      <c r="L371" s="27">
        <f t="shared" si="61"/>
        <v>84.67</v>
      </c>
      <c r="M371" s="55">
        <f t="shared" si="62"/>
        <v>86</v>
      </c>
      <c r="N371" s="55">
        <f t="shared" si="63"/>
        <v>78</v>
      </c>
      <c r="O371" s="55">
        <f t="shared" si="64"/>
        <v>90</v>
      </c>
    </row>
    <row r="372" spans="1:15" ht="35.25" customHeight="1">
      <c r="A372" s="31">
        <v>3</v>
      </c>
      <c r="B372" s="33">
        <v>3</v>
      </c>
      <c r="C372" s="39" t="s">
        <v>181</v>
      </c>
      <c r="D372" s="24">
        <v>1</v>
      </c>
      <c r="E372" s="25" t="s">
        <v>290</v>
      </c>
      <c r="F372" s="54">
        <v>963</v>
      </c>
      <c r="G372" s="54">
        <v>875</v>
      </c>
      <c r="H372" s="54">
        <v>1006</v>
      </c>
      <c r="I372" s="27">
        <f t="shared" si="58"/>
        <v>948</v>
      </c>
      <c r="J372" s="28">
        <f t="shared" si="59"/>
        <v>85.064681272546949</v>
      </c>
      <c r="K372" s="28">
        <f t="shared" si="60"/>
        <v>8.9700000000000006</v>
      </c>
      <c r="L372" s="27">
        <f t="shared" si="61"/>
        <v>948</v>
      </c>
      <c r="M372" s="55">
        <f t="shared" si="62"/>
        <v>963</v>
      </c>
      <c r="N372" s="55">
        <f t="shared" si="63"/>
        <v>875</v>
      </c>
      <c r="O372" s="55">
        <f t="shared" si="64"/>
        <v>1006</v>
      </c>
    </row>
    <row r="373" spans="1:15" ht="35.25" customHeight="1">
      <c r="A373" s="31">
        <v>4</v>
      </c>
      <c r="B373" s="33">
        <v>3</v>
      </c>
      <c r="C373" s="39" t="s">
        <v>183</v>
      </c>
      <c r="D373" s="24">
        <v>1</v>
      </c>
      <c r="E373" s="25" t="s">
        <v>290</v>
      </c>
      <c r="F373" s="54">
        <v>1045</v>
      </c>
      <c r="G373" s="54">
        <v>950</v>
      </c>
      <c r="H373" s="54">
        <v>1093</v>
      </c>
      <c r="I373" s="27">
        <f t="shared" si="58"/>
        <v>1029.33</v>
      </c>
      <c r="J373" s="28">
        <f t="shared" si="59"/>
        <v>92.551241212638502</v>
      </c>
      <c r="K373" s="28">
        <f t="shared" si="60"/>
        <v>8.99</v>
      </c>
      <c r="L373" s="27">
        <f t="shared" si="61"/>
        <v>1029.33</v>
      </c>
      <c r="M373" s="55">
        <f t="shared" si="62"/>
        <v>1045</v>
      </c>
      <c r="N373" s="55">
        <f t="shared" si="63"/>
        <v>950</v>
      </c>
      <c r="O373" s="55">
        <f t="shared" si="64"/>
        <v>1093</v>
      </c>
    </row>
    <row r="374" spans="1:15" ht="35.25" customHeight="1">
      <c r="A374" s="31">
        <v>5</v>
      </c>
      <c r="B374" s="33">
        <v>3</v>
      </c>
      <c r="C374" s="39" t="s">
        <v>180</v>
      </c>
      <c r="D374" s="24">
        <v>1</v>
      </c>
      <c r="E374" s="25" t="s">
        <v>290</v>
      </c>
      <c r="F374" s="54">
        <v>983</v>
      </c>
      <c r="G374" s="54">
        <v>894</v>
      </c>
      <c r="H374" s="54">
        <v>1028</v>
      </c>
      <c r="I374" s="27">
        <f t="shared" si="58"/>
        <v>968.33</v>
      </c>
      <c r="J374" s="28">
        <f t="shared" si="59"/>
        <v>86.720310481455272</v>
      </c>
      <c r="K374" s="28">
        <f t="shared" si="60"/>
        <v>8.9600000000000009</v>
      </c>
      <c r="L374" s="27">
        <f t="shared" si="61"/>
        <v>968.33</v>
      </c>
      <c r="M374" s="55">
        <f t="shared" si="62"/>
        <v>983</v>
      </c>
      <c r="N374" s="55">
        <f t="shared" si="63"/>
        <v>894</v>
      </c>
      <c r="O374" s="55">
        <f t="shared" si="64"/>
        <v>1028</v>
      </c>
    </row>
    <row r="375" spans="1:15" ht="35.25" customHeight="1">
      <c r="A375" s="31">
        <v>6</v>
      </c>
      <c r="B375" s="33">
        <v>3</v>
      </c>
      <c r="C375" s="39" t="s">
        <v>164</v>
      </c>
      <c r="D375" s="24">
        <v>1</v>
      </c>
      <c r="E375" s="25" t="s">
        <v>290</v>
      </c>
      <c r="F375" s="54">
        <v>606</v>
      </c>
      <c r="G375" s="54">
        <v>551</v>
      </c>
      <c r="H375" s="54">
        <v>634</v>
      </c>
      <c r="I375" s="27">
        <f t="shared" si="58"/>
        <v>597</v>
      </c>
      <c r="J375" s="28">
        <f t="shared" si="59"/>
        <v>53.679605065611277</v>
      </c>
      <c r="K375" s="28">
        <f t="shared" si="60"/>
        <v>8.99</v>
      </c>
      <c r="L375" s="27">
        <f t="shared" si="61"/>
        <v>597</v>
      </c>
      <c r="M375" s="55">
        <f t="shared" si="62"/>
        <v>606</v>
      </c>
      <c r="N375" s="55">
        <f t="shared" si="63"/>
        <v>551</v>
      </c>
      <c r="O375" s="55">
        <f t="shared" si="64"/>
        <v>634</v>
      </c>
    </row>
    <row r="376" spans="1:15" ht="35.25" customHeight="1">
      <c r="A376" s="31">
        <v>7</v>
      </c>
      <c r="B376" s="33">
        <v>3</v>
      </c>
      <c r="C376" s="39" t="s">
        <v>84</v>
      </c>
      <c r="D376" s="24">
        <v>1</v>
      </c>
      <c r="E376" s="25" t="s">
        <v>290</v>
      </c>
      <c r="F376" s="54">
        <v>3279</v>
      </c>
      <c r="G376" s="54">
        <v>2981</v>
      </c>
      <c r="H376" s="54">
        <v>3428</v>
      </c>
      <c r="I376" s="27">
        <f t="shared" si="58"/>
        <v>3229.33</v>
      </c>
      <c r="J376" s="28">
        <f t="shared" si="59"/>
        <v>289.6028008324505</v>
      </c>
      <c r="K376" s="28">
        <f t="shared" si="60"/>
        <v>8.9700000000000006</v>
      </c>
      <c r="L376" s="27">
        <f t="shared" si="61"/>
        <v>3229.33</v>
      </c>
      <c r="M376" s="55">
        <f t="shared" si="62"/>
        <v>3279</v>
      </c>
      <c r="N376" s="55">
        <f t="shared" si="63"/>
        <v>2981</v>
      </c>
      <c r="O376" s="55">
        <f t="shared" si="64"/>
        <v>3428</v>
      </c>
    </row>
    <row r="377" spans="1:15" ht="35.25" customHeight="1">
      <c r="A377" s="31">
        <v>8</v>
      </c>
      <c r="B377" s="33">
        <v>3</v>
      </c>
      <c r="C377" s="39" t="s">
        <v>85</v>
      </c>
      <c r="D377" s="24">
        <v>1</v>
      </c>
      <c r="E377" s="25" t="s">
        <v>290</v>
      </c>
      <c r="F377" s="54">
        <v>3136</v>
      </c>
      <c r="G377" s="54">
        <v>2851</v>
      </c>
      <c r="H377" s="54">
        <v>3279</v>
      </c>
      <c r="I377" s="27">
        <f t="shared" si="58"/>
        <v>3088.67</v>
      </c>
      <c r="J377" s="28">
        <f t="shared" si="59"/>
        <v>277.20013032103725</v>
      </c>
      <c r="K377" s="28">
        <f t="shared" si="60"/>
        <v>8.9700000000000006</v>
      </c>
      <c r="L377" s="27">
        <f t="shared" si="61"/>
        <v>3088.67</v>
      </c>
      <c r="M377" s="55">
        <f t="shared" si="62"/>
        <v>3136</v>
      </c>
      <c r="N377" s="55">
        <f t="shared" si="63"/>
        <v>2851</v>
      </c>
      <c r="O377" s="55">
        <f t="shared" si="64"/>
        <v>3279</v>
      </c>
    </row>
    <row r="378" spans="1:15" ht="35.25" customHeight="1">
      <c r="A378" s="31">
        <v>9</v>
      </c>
      <c r="B378" s="33">
        <v>3</v>
      </c>
      <c r="C378" s="39" t="s">
        <v>206</v>
      </c>
      <c r="D378" s="24">
        <v>1</v>
      </c>
      <c r="E378" s="25" t="s">
        <v>290</v>
      </c>
      <c r="F378" s="54">
        <v>3872</v>
      </c>
      <c r="G378" s="54">
        <v>3520</v>
      </c>
      <c r="H378" s="54">
        <v>4048</v>
      </c>
      <c r="I378" s="27">
        <f t="shared" si="58"/>
        <v>3813.33</v>
      </c>
      <c r="J378" s="28">
        <f t="shared" si="59"/>
        <v>342.08136787904715</v>
      </c>
      <c r="K378" s="28">
        <f t="shared" si="60"/>
        <v>8.9700000000000006</v>
      </c>
      <c r="L378" s="27">
        <f t="shared" si="61"/>
        <v>3813.33</v>
      </c>
      <c r="M378" s="55">
        <f t="shared" si="62"/>
        <v>3872</v>
      </c>
      <c r="N378" s="55">
        <f t="shared" si="63"/>
        <v>3520</v>
      </c>
      <c r="O378" s="55">
        <f t="shared" si="64"/>
        <v>4048</v>
      </c>
    </row>
    <row r="379" spans="1:15" ht="35.25" customHeight="1">
      <c r="A379" s="31">
        <v>10</v>
      </c>
      <c r="B379" s="33">
        <v>3</v>
      </c>
      <c r="C379" s="39" t="s">
        <v>66</v>
      </c>
      <c r="D379" s="24">
        <v>1</v>
      </c>
      <c r="E379" s="25" t="s">
        <v>290</v>
      </c>
      <c r="F379" s="54">
        <v>5379</v>
      </c>
      <c r="G379" s="54">
        <v>4890</v>
      </c>
      <c r="H379" s="54">
        <v>5624</v>
      </c>
      <c r="I379" s="27">
        <f t="shared" si="58"/>
        <v>5297.67</v>
      </c>
      <c r="J379" s="28">
        <f t="shared" si="59"/>
        <v>475.45245004101093</v>
      </c>
      <c r="K379" s="28">
        <f t="shared" si="60"/>
        <v>8.9700000000000006</v>
      </c>
      <c r="L379" s="27">
        <f t="shared" si="61"/>
        <v>5297.67</v>
      </c>
      <c r="M379" s="55">
        <f t="shared" si="62"/>
        <v>5379</v>
      </c>
      <c r="N379" s="55">
        <f t="shared" si="63"/>
        <v>4890</v>
      </c>
      <c r="O379" s="55">
        <f t="shared" si="64"/>
        <v>5624</v>
      </c>
    </row>
    <row r="380" spans="1:15" ht="35.25" customHeight="1">
      <c r="A380" s="31">
        <v>11</v>
      </c>
      <c r="B380" s="33">
        <v>3</v>
      </c>
      <c r="C380" s="39" t="s">
        <v>207</v>
      </c>
      <c r="D380" s="24">
        <v>1</v>
      </c>
      <c r="E380" s="25" t="s">
        <v>290</v>
      </c>
      <c r="F380" s="54">
        <v>4059</v>
      </c>
      <c r="G380" s="54">
        <v>3690</v>
      </c>
      <c r="H380" s="54">
        <v>4244</v>
      </c>
      <c r="I380" s="27">
        <f t="shared" si="58"/>
        <v>3997.67</v>
      </c>
      <c r="J380" s="28">
        <f t="shared" si="59"/>
        <v>358.83343245857122</v>
      </c>
      <c r="K380" s="28">
        <f t="shared" si="60"/>
        <v>8.98</v>
      </c>
      <c r="L380" s="27">
        <f t="shared" si="61"/>
        <v>3997.67</v>
      </c>
      <c r="M380" s="55">
        <f t="shared" si="62"/>
        <v>4059</v>
      </c>
      <c r="N380" s="55">
        <f t="shared" si="63"/>
        <v>3690</v>
      </c>
      <c r="O380" s="55">
        <f t="shared" si="64"/>
        <v>4244</v>
      </c>
    </row>
    <row r="381" spans="1:15" ht="35.25" customHeight="1">
      <c r="A381" s="31">
        <v>12</v>
      </c>
      <c r="B381" s="33">
        <v>3</v>
      </c>
      <c r="C381" s="39" t="s">
        <v>208</v>
      </c>
      <c r="D381" s="24">
        <v>1</v>
      </c>
      <c r="E381" s="25" t="s">
        <v>290</v>
      </c>
      <c r="F381" s="54">
        <v>2431</v>
      </c>
      <c r="G381" s="54">
        <v>2210</v>
      </c>
      <c r="H381" s="54">
        <v>2542</v>
      </c>
      <c r="I381" s="27">
        <f t="shared" si="58"/>
        <v>2394.33</v>
      </c>
      <c r="J381" s="28">
        <f t="shared" si="59"/>
        <v>215.00105174161357</v>
      </c>
      <c r="K381" s="28">
        <f t="shared" si="60"/>
        <v>8.98</v>
      </c>
      <c r="L381" s="27">
        <f t="shared" si="61"/>
        <v>2394.33</v>
      </c>
      <c r="M381" s="55">
        <f t="shared" si="62"/>
        <v>2431</v>
      </c>
      <c r="N381" s="55">
        <f t="shared" si="63"/>
        <v>2210</v>
      </c>
      <c r="O381" s="55">
        <f t="shared" si="64"/>
        <v>2542</v>
      </c>
    </row>
    <row r="382" spans="1:15" ht="35.25" customHeight="1">
      <c r="A382" s="31">
        <v>13</v>
      </c>
      <c r="B382" s="33">
        <v>3</v>
      </c>
      <c r="C382" s="39" t="s">
        <v>209</v>
      </c>
      <c r="D382" s="24">
        <v>1</v>
      </c>
      <c r="E382" s="25" t="s">
        <v>290</v>
      </c>
      <c r="F382" s="54">
        <v>2090</v>
      </c>
      <c r="G382" s="54">
        <v>1900</v>
      </c>
      <c r="H382" s="54">
        <v>2185</v>
      </c>
      <c r="I382" s="27">
        <f t="shared" si="58"/>
        <v>2058.33</v>
      </c>
      <c r="J382" s="28">
        <f t="shared" si="59"/>
        <v>184.64566675121296</v>
      </c>
      <c r="K382" s="28">
        <f t="shared" si="60"/>
        <v>8.9700000000000006</v>
      </c>
      <c r="L382" s="27">
        <f t="shared" si="61"/>
        <v>2058.33</v>
      </c>
      <c r="M382" s="55">
        <f t="shared" si="62"/>
        <v>2090</v>
      </c>
      <c r="N382" s="55">
        <f t="shared" si="63"/>
        <v>1900</v>
      </c>
      <c r="O382" s="55">
        <f t="shared" si="64"/>
        <v>2185</v>
      </c>
    </row>
    <row r="383" spans="1:15" ht="35.25" customHeight="1">
      <c r="A383" s="31">
        <v>14</v>
      </c>
      <c r="B383" s="33">
        <v>3</v>
      </c>
      <c r="C383" s="39" t="s">
        <v>210</v>
      </c>
      <c r="D383" s="24">
        <v>1</v>
      </c>
      <c r="E383" s="25" t="s">
        <v>290</v>
      </c>
      <c r="F383" s="54">
        <v>4884</v>
      </c>
      <c r="G383" s="54">
        <v>4440</v>
      </c>
      <c r="H383" s="54">
        <v>5106</v>
      </c>
      <c r="I383" s="27">
        <f t="shared" si="58"/>
        <v>4810</v>
      </c>
      <c r="J383" s="28">
        <f t="shared" si="59"/>
        <v>431.49044021855224</v>
      </c>
      <c r="K383" s="28">
        <f t="shared" si="60"/>
        <v>8.9700000000000006</v>
      </c>
      <c r="L383" s="27">
        <f t="shared" si="61"/>
        <v>4810</v>
      </c>
      <c r="M383" s="55">
        <f t="shared" si="62"/>
        <v>4884</v>
      </c>
      <c r="N383" s="55">
        <f t="shared" si="63"/>
        <v>4440</v>
      </c>
      <c r="O383" s="55">
        <f t="shared" si="64"/>
        <v>5106</v>
      </c>
    </row>
    <row r="384" spans="1:15" ht="35.25" customHeight="1">
      <c r="A384" s="31">
        <v>15</v>
      </c>
      <c r="B384" s="33">
        <v>3</v>
      </c>
      <c r="C384" s="39" t="s">
        <v>211</v>
      </c>
      <c r="D384" s="24">
        <v>1</v>
      </c>
      <c r="E384" s="25" t="s">
        <v>290</v>
      </c>
      <c r="F384" s="54">
        <v>7816</v>
      </c>
      <c r="G384" s="54">
        <v>7105</v>
      </c>
      <c r="H384" s="54">
        <v>8171</v>
      </c>
      <c r="I384" s="27">
        <f t="shared" si="58"/>
        <v>7697.33</v>
      </c>
      <c r="J384" s="28">
        <f t="shared" si="59"/>
        <v>690.73803446024306</v>
      </c>
      <c r="K384" s="28">
        <f t="shared" si="60"/>
        <v>8.9700000000000006</v>
      </c>
      <c r="L384" s="27">
        <f t="shared" si="61"/>
        <v>7697.33</v>
      </c>
      <c r="M384" s="55">
        <f t="shared" si="62"/>
        <v>7816</v>
      </c>
      <c r="N384" s="55">
        <f t="shared" si="63"/>
        <v>7105</v>
      </c>
      <c r="O384" s="55">
        <f t="shared" si="64"/>
        <v>8171</v>
      </c>
    </row>
    <row r="385" spans="1:15" ht="35.25" customHeight="1">
      <c r="A385" s="31">
        <v>16</v>
      </c>
      <c r="B385" s="33">
        <v>3</v>
      </c>
      <c r="C385" s="39" t="s">
        <v>212</v>
      </c>
      <c r="D385" s="24">
        <v>1</v>
      </c>
      <c r="E385" s="25" t="s">
        <v>290</v>
      </c>
      <c r="F385" s="54">
        <v>4126</v>
      </c>
      <c r="G385" s="54">
        <v>3751</v>
      </c>
      <c r="H385" s="54">
        <v>4314</v>
      </c>
      <c r="I385" s="27">
        <f t="shared" si="58"/>
        <v>4063.67</v>
      </c>
      <c r="J385" s="28">
        <f t="shared" si="59"/>
        <v>364.66438302910802</v>
      </c>
      <c r="K385" s="28">
        <f t="shared" si="60"/>
        <v>8.9700000000000006</v>
      </c>
      <c r="L385" s="27">
        <f t="shared" si="61"/>
        <v>4063.67</v>
      </c>
      <c r="M385" s="55">
        <f t="shared" si="62"/>
        <v>4126</v>
      </c>
      <c r="N385" s="55">
        <f t="shared" si="63"/>
        <v>3751</v>
      </c>
      <c r="O385" s="55">
        <f t="shared" si="64"/>
        <v>4314</v>
      </c>
    </row>
    <row r="386" spans="1:15" ht="35.25" customHeight="1">
      <c r="A386" s="31">
        <v>17</v>
      </c>
      <c r="B386" s="33">
        <v>3</v>
      </c>
      <c r="C386" s="39" t="s">
        <v>213</v>
      </c>
      <c r="D386" s="24">
        <v>1</v>
      </c>
      <c r="E386" s="25" t="s">
        <v>290</v>
      </c>
      <c r="F386" s="54">
        <v>4608</v>
      </c>
      <c r="G386" s="54">
        <v>4189</v>
      </c>
      <c r="H386" s="54">
        <v>4817</v>
      </c>
      <c r="I386" s="27">
        <f t="shared" si="58"/>
        <v>4538</v>
      </c>
      <c r="J386" s="28">
        <f t="shared" si="59"/>
        <v>406.96621481395727</v>
      </c>
      <c r="K386" s="28">
        <f t="shared" si="60"/>
        <v>8.9700000000000006</v>
      </c>
      <c r="L386" s="27">
        <f t="shared" si="61"/>
        <v>4538</v>
      </c>
      <c r="M386" s="55">
        <f t="shared" si="62"/>
        <v>4608</v>
      </c>
      <c r="N386" s="55">
        <f t="shared" si="63"/>
        <v>4189</v>
      </c>
      <c r="O386" s="55">
        <f t="shared" si="64"/>
        <v>4817</v>
      </c>
    </row>
    <row r="387" spans="1:15" ht="35.25" customHeight="1">
      <c r="A387" s="31">
        <v>18</v>
      </c>
      <c r="B387" s="33">
        <v>3</v>
      </c>
      <c r="C387" s="39" t="s">
        <v>214</v>
      </c>
      <c r="D387" s="24">
        <v>1</v>
      </c>
      <c r="E387" s="25" t="s">
        <v>290</v>
      </c>
      <c r="F387" s="54">
        <v>1311</v>
      </c>
      <c r="G387" s="54">
        <v>1192</v>
      </c>
      <c r="H387" s="54">
        <v>1371</v>
      </c>
      <c r="I387" s="27">
        <f t="shared" si="58"/>
        <v>1291.33</v>
      </c>
      <c r="J387" s="28">
        <f t="shared" si="59"/>
        <v>115.87498543689226</v>
      </c>
      <c r="K387" s="28">
        <f t="shared" si="60"/>
        <v>8.9700000000000006</v>
      </c>
      <c r="L387" s="27">
        <f t="shared" si="61"/>
        <v>1291.33</v>
      </c>
      <c r="M387" s="55">
        <f t="shared" si="62"/>
        <v>1311</v>
      </c>
      <c r="N387" s="55">
        <f t="shared" si="63"/>
        <v>1192</v>
      </c>
      <c r="O387" s="55">
        <f t="shared" si="64"/>
        <v>1371</v>
      </c>
    </row>
    <row r="388" spans="1:15" ht="35.25" customHeight="1">
      <c r="A388" s="31">
        <v>19</v>
      </c>
      <c r="B388" s="33">
        <v>3</v>
      </c>
      <c r="C388" s="39" t="s">
        <v>215</v>
      </c>
      <c r="D388" s="24">
        <v>1</v>
      </c>
      <c r="E388" s="25" t="s">
        <v>290</v>
      </c>
      <c r="F388" s="54">
        <v>964</v>
      </c>
      <c r="G388" s="54">
        <v>876</v>
      </c>
      <c r="H388" s="54">
        <v>1007</v>
      </c>
      <c r="I388" s="27">
        <f t="shared" si="58"/>
        <v>949</v>
      </c>
      <c r="J388" s="28">
        <f t="shared" si="59"/>
        <v>85.064681272546949</v>
      </c>
      <c r="K388" s="28">
        <f t="shared" si="60"/>
        <v>8.9600000000000009</v>
      </c>
      <c r="L388" s="27">
        <f t="shared" si="61"/>
        <v>949</v>
      </c>
      <c r="M388" s="55">
        <f t="shared" si="62"/>
        <v>964</v>
      </c>
      <c r="N388" s="55">
        <f t="shared" si="63"/>
        <v>876</v>
      </c>
      <c r="O388" s="55">
        <f t="shared" si="64"/>
        <v>1007</v>
      </c>
    </row>
    <row r="389" spans="1:15" ht="35.25" customHeight="1">
      <c r="A389" s="31">
        <v>20</v>
      </c>
      <c r="B389" s="33">
        <v>3</v>
      </c>
      <c r="C389" s="39" t="s">
        <v>216</v>
      </c>
      <c r="D389" s="24">
        <v>1</v>
      </c>
      <c r="E389" s="25" t="s">
        <v>290</v>
      </c>
      <c r="F389" s="54">
        <v>889</v>
      </c>
      <c r="G389" s="54">
        <v>808</v>
      </c>
      <c r="H389" s="54">
        <v>929</v>
      </c>
      <c r="I389" s="27">
        <f t="shared" si="58"/>
        <v>875.33</v>
      </c>
      <c r="J389" s="28">
        <f t="shared" si="59"/>
        <v>78.488421120570408</v>
      </c>
      <c r="K389" s="28">
        <f t="shared" si="60"/>
        <v>8.9700000000000006</v>
      </c>
      <c r="L389" s="27">
        <f t="shared" si="61"/>
        <v>875.33</v>
      </c>
      <c r="M389" s="55">
        <f t="shared" si="62"/>
        <v>889</v>
      </c>
      <c r="N389" s="55">
        <f t="shared" si="63"/>
        <v>808</v>
      </c>
      <c r="O389" s="55">
        <f t="shared" si="64"/>
        <v>929</v>
      </c>
    </row>
    <row r="390" spans="1:15" ht="35.25" customHeight="1">
      <c r="A390" s="31">
        <v>21</v>
      </c>
      <c r="B390" s="33">
        <v>3</v>
      </c>
      <c r="C390" s="39" t="s">
        <v>217</v>
      </c>
      <c r="D390" s="24">
        <v>1</v>
      </c>
      <c r="E390" s="25" t="s">
        <v>290</v>
      </c>
      <c r="F390" s="54">
        <v>3025</v>
      </c>
      <c r="G390" s="54">
        <v>2750</v>
      </c>
      <c r="H390" s="54">
        <v>3163</v>
      </c>
      <c r="I390" s="27">
        <f t="shared" si="58"/>
        <v>2979.33</v>
      </c>
      <c r="J390" s="28">
        <f t="shared" si="59"/>
        <v>267.47959221219099</v>
      </c>
      <c r="K390" s="28">
        <f t="shared" si="60"/>
        <v>8.98</v>
      </c>
      <c r="L390" s="27">
        <f t="shared" si="61"/>
        <v>2979.33</v>
      </c>
      <c r="M390" s="55">
        <f t="shared" si="62"/>
        <v>3025</v>
      </c>
      <c r="N390" s="55">
        <f t="shared" si="63"/>
        <v>2750</v>
      </c>
      <c r="O390" s="55">
        <f t="shared" si="64"/>
        <v>3163</v>
      </c>
    </row>
    <row r="391" spans="1:15" ht="35.25" customHeight="1">
      <c r="A391" s="31">
        <v>22</v>
      </c>
      <c r="B391" s="33">
        <v>3</v>
      </c>
      <c r="C391" s="39" t="s">
        <v>218</v>
      </c>
      <c r="D391" s="24">
        <v>1</v>
      </c>
      <c r="E391" s="25" t="s">
        <v>290</v>
      </c>
      <c r="F391" s="54">
        <v>3025</v>
      </c>
      <c r="G391" s="54">
        <v>2750</v>
      </c>
      <c r="H391" s="54">
        <v>3163</v>
      </c>
      <c r="I391" s="27">
        <f t="shared" si="58"/>
        <v>2979.33</v>
      </c>
      <c r="J391" s="28">
        <f t="shared" si="59"/>
        <v>267.47959221219099</v>
      </c>
      <c r="K391" s="28">
        <f t="shared" si="60"/>
        <v>8.98</v>
      </c>
      <c r="L391" s="27">
        <f t="shared" si="61"/>
        <v>2979.33</v>
      </c>
      <c r="M391" s="55">
        <f t="shared" si="62"/>
        <v>3025</v>
      </c>
      <c r="N391" s="55">
        <f t="shared" si="63"/>
        <v>2750</v>
      </c>
      <c r="O391" s="55">
        <f t="shared" si="64"/>
        <v>3163</v>
      </c>
    </row>
    <row r="392" spans="1:15" ht="35.25" customHeight="1">
      <c r="A392" s="31">
        <v>23</v>
      </c>
      <c r="B392" s="33">
        <v>3</v>
      </c>
      <c r="C392" s="39" t="s">
        <v>240</v>
      </c>
      <c r="D392" s="24">
        <v>1</v>
      </c>
      <c r="E392" s="25" t="s">
        <v>290</v>
      </c>
      <c r="F392" s="54">
        <v>4087</v>
      </c>
      <c r="G392" s="54">
        <v>3715</v>
      </c>
      <c r="H392" s="54">
        <v>4272</v>
      </c>
      <c r="I392" s="27">
        <f t="shared" si="58"/>
        <v>4024.67</v>
      </c>
      <c r="J392" s="28">
        <f t="shared" si="59"/>
        <v>361.06315548668215</v>
      </c>
      <c r="K392" s="28">
        <f t="shared" si="60"/>
        <v>8.9700000000000006</v>
      </c>
      <c r="L392" s="27">
        <f t="shared" si="61"/>
        <v>4024.67</v>
      </c>
      <c r="M392" s="55">
        <f t="shared" si="62"/>
        <v>4087</v>
      </c>
      <c r="N392" s="55">
        <f t="shared" si="63"/>
        <v>3715</v>
      </c>
      <c r="O392" s="55">
        <f t="shared" si="64"/>
        <v>4272</v>
      </c>
    </row>
    <row r="393" spans="1:15" ht="35.25" customHeight="1">
      <c r="A393" s="31">
        <v>24</v>
      </c>
      <c r="B393" s="33">
        <v>3</v>
      </c>
      <c r="C393" s="39" t="s">
        <v>219</v>
      </c>
      <c r="D393" s="24">
        <v>1</v>
      </c>
      <c r="E393" s="25" t="s">
        <v>290</v>
      </c>
      <c r="F393" s="54">
        <v>4450</v>
      </c>
      <c r="G393" s="54">
        <v>4045</v>
      </c>
      <c r="H393" s="54">
        <v>4652</v>
      </c>
      <c r="I393" s="27">
        <f t="shared" si="58"/>
        <v>4382.33</v>
      </c>
      <c r="J393" s="28">
        <f t="shared" si="59"/>
        <v>393.35952035002276</v>
      </c>
      <c r="K393" s="28">
        <f t="shared" si="60"/>
        <v>8.98</v>
      </c>
      <c r="L393" s="27">
        <f t="shared" si="61"/>
        <v>4382.33</v>
      </c>
      <c r="M393" s="55">
        <f t="shared" si="62"/>
        <v>4450</v>
      </c>
      <c r="N393" s="55">
        <f t="shared" si="63"/>
        <v>4045</v>
      </c>
      <c r="O393" s="55">
        <f t="shared" si="64"/>
        <v>4652</v>
      </c>
    </row>
    <row r="394" spans="1:15" ht="35.25" customHeight="1">
      <c r="A394" s="31">
        <v>25</v>
      </c>
      <c r="B394" s="33">
        <v>3</v>
      </c>
      <c r="C394" s="39" t="s">
        <v>220</v>
      </c>
      <c r="D394" s="24">
        <v>1</v>
      </c>
      <c r="E394" s="25" t="s">
        <v>290</v>
      </c>
      <c r="F394" s="54">
        <v>3097</v>
      </c>
      <c r="G394" s="54">
        <v>2815</v>
      </c>
      <c r="H394" s="54">
        <v>3237</v>
      </c>
      <c r="I394" s="27">
        <f t="shared" si="58"/>
        <v>3049.67</v>
      </c>
      <c r="J394" s="28">
        <f t="shared" si="59"/>
        <v>273.59898071813063</v>
      </c>
      <c r="K394" s="28">
        <f t="shared" si="60"/>
        <v>8.9700000000000006</v>
      </c>
      <c r="L394" s="27">
        <f t="shared" si="61"/>
        <v>3049.67</v>
      </c>
      <c r="M394" s="55">
        <f t="shared" si="62"/>
        <v>3097</v>
      </c>
      <c r="N394" s="55">
        <f t="shared" si="63"/>
        <v>2815</v>
      </c>
      <c r="O394" s="55">
        <f t="shared" si="64"/>
        <v>3237</v>
      </c>
    </row>
    <row r="395" spans="1:15" ht="35.25" customHeight="1">
      <c r="A395" s="31">
        <v>26</v>
      </c>
      <c r="B395" s="33">
        <v>3</v>
      </c>
      <c r="C395" s="39" t="s">
        <v>221</v>
      </c>
      <c r="D395" s="24">
        <v>1</v>
      </c>
      <c r="E395" s="25" t="s">
        <v>290</v>
      </c>
      <c r="F395" s="54">
        <v>2842</v>
      </c>
      <c r="G395" s="54">
        <v>2584</v>
      </c>
      <c r="H395" s="54">
        <v>2972</v>
      </c>
      <c r="I395" s="27">
        <f t="shared" si="58"/>
        <v>2799.33</v>
      </c>
      <c r="J395" s="28">
        <f t="shared" si="59"/>
        <v>251.1875837894859</v>
      </c>
      <c r="K395" s="28">
        <f t="shared" si="60"/>
        <v>8.9700000000000006</v>
      </c>
      <c r="L395" s="27">
        <f t="shared" si="61"/>
        <v>2799.33</v>
      </c>
      <c r="M395" s="55">
        <f t="shared" si="62"/>
        <v>2842</v>
      </c>
      <c r="N395" s="55">
        <f t="shared" si="63"/>
        <v>2584</v>
      </c>
      <c r="O395" s="55">
        <f t="shared" si="64"/>
        <v>2972</v>
      </c>
    </row>
    <row r="396" spans="1:15" ht="35.25" customHeight="1">
      <c r="A396" s="31">
        <v>27</v>
      </c>
      <c r="B396" s="33">
        <v>3</v>
      </c>
      <c r="C396" s="39" t="s">
        <v>222</v>
      </c>
      <c r="D396" s="24">
        <v>1</v>
      </c>
      <c r="E396" s="25" t="s">
        <v>290</v>
      </c>
      <c r="F396" s="54">
        <v>2842</v>
      </c>
      <c r="G396" s="54">
        <v>2584</v>
      </c>
      <c r="H396" s="54">
        <v>2972</v>
      </c>
      <c r="I396" s="27">
        <f t="shared" si="58"/>
        <v>2799.33</v>
      </c>
      <c r="J396" s="28">
        <f t="shared" si="59"/>
        <v>251.1875837894859</v>
      </c>
      <c r="K396" s="28">
        <f t="shared" si="60"/>
        <v>8.9700000000000006</v>
      </c>
      <c r="L396" s="27">
        <f t="shared" si="61"/>
        <v>2799.33</v>
      </c>
      <c r="M396" s="55">
        <f t="shared" si="62"/>
        <v>2842</v>
      </c>
      <c r="N396" s="55">
        <f t="shared" si="63"/>
        <v>2584</v>
      </c>
      <c r="O396" s="55">
        <f t="shared" si="64"/>
        <v>2972</v>
      </c>
    </row>
    <row r="397" spans="1:15" ht="35.25" customHeight="1">
      <c r="A397" s="31">
        <v>28</v>
      </c>
      <c r="B397" s="33">
        <v>3</v>
      </c>
      <c r="C397" s="39" t="s">
        <v>178</v>
      </c>
      <c r="D397" s="24">
        <v>1</v>
      </c>
      <c r="E397" s="25" t="s">
        <v>290</v>
      </c>
      <c r="F397" s="54">
        <v>3335</v>
      </c>
      <c r="G397" s="54">
        <v>3032</v>
      </c>
      <c r="H397" s="54">
        <v>3487</v>
      </c>
      <c r="I397" s="27">
        <f t="shared" si="58"/>
        <v>3284.67</v>
      </c>
      <c r="J397" s="28">
        <f t="shared" si="59"/>
        <v>294.69297964152457</v>
      </c>
      <c r="K397" s="28">
        <f t="shared" si="60"/>
        <v>8.9700000000000006</v>
      </c>
      <c r="L397" s="27">
        <f t="shared" si="61"/>
        <v>3284.67</v>
      </c>
      <c r="M397" s="55">
        <f t="shared" si="62"/>
        <v>3335</v>
      </c>
      <c r="N397" s="55">
        <f t="shared" si="63"/>
        <v>3032</v>
      </c>
      <c r="O397" s="55">
        <f t="shared" si="64"/>
        <v>3487</v>
      </c>
    </row>
    <row r="398" spans="1:15" ht="35.25" customHeight="1">
      <c r="A398" s="31">
        <v>29</v>
      </c>
      <c r="B398" s="33">
        <v>3</v>
      </c>
      <c r="C398" s="39" t="s">
        <v>223</v>
      </c>
      <c r="D398" s="24">
        <v>1</v>
      </c>
      <c r="E398" s="25" t="s">
        <v>290</v>
      </c>
      <c r="F398" s="54">
        <v>2586</v>
      </c>
      <c r="G398" s="54">
        <v>2351</v>
      </c>
      <c r="H398" s="54">
        <v>2704</v>
      </c>
      <c r="I398" s="27">
        <f t="shared" si="58"/>
        <v>2547</v>
      </c>
      <c r="J398" s="28">
        <f t="shared" si="59"/>
        <v>228.60774265103095</v>
      </c>
      <c r="K398" s="28">
        <f t="shared" si="60"/>
        <v>8.98</v>
      </c>
      <c r="L398" s="27">
        <f t="shared" si="61"/>
        <v>2547</v>
      </c>
      <c r="M398" s="55">
        <f t="shared" si="62"/>
        <v>2586</v>
      </c>
      <c r="N398" s="55">
        <f t="shared" si="63"/>
        <v>2351</v>
      </c>
      <c r="O398" s="55">
        <f t="shared" si="64"/>
        <v>2704</v>
      </c>
    </row>
    <row r="399" spans="1:15" ht="35.25" customHeight="1">
      <c r="A399" s="31">
        <v>30</v>
      </c>
      <c r="B399" s="33">
        <v>3</v>
      </c>
      <c r="C399" s="39" t="s">
        <v>224</v>
      </c>
      <c r="D399" s="24">
        <v>1</v>
      </c>
      <c r="E399" s="25" t="s">
        <v>290</v>
      </c>
      <c r="F399" s="54">
        <v>3071</v>
      </c>
      <c r="G399" s="54">
        <v>2792</v>
      </c>
      <c r="H399" s="54">
        <v>3211</v>
      </c>
      <c r="I399" s="27">
        <f t="shared" si="58"/>
        <v>3024.67</v>
      </c>
      <c r="J399" s="28">
        <f t="shared" si="59"/>
        <v>271.36918072986845</v>
      </c>
      <c r="K399" s="28">
        <f t="shared" si="60"/>
        <v>8.9700000000000006</v>
      </c>
      <c r="L399" s="27">
        <f t="shared" si="61"/>
        <v>3024.67</v>
      </c>
      <c r="M399" s="55">
        <f t="shared" si="62"/>
        <v>3071</v>
      </c>
      <c r="N399" s="55">
        <f t="shared" si="63"/>
        <v>2792</v>
      </c>
      <c r="O399" s="55">
        <f t="shared" si="64"/>
        <v>3211</v>
      </c>
    </row>
    <row r="400" spans="1:15" ht="35.25" customHeight="1">
      <c r="A400" s="31">
        <v>31</v>
      </c>
      <c r="B400" s="33">
        <v>3</v>
      </c>
      <c r="C400" s="39" t="s">
        <v>225</v>
      </c>
      <c r="D400" s="24">
        <v>1</v>
      </c>
      <c r="E400" s="25" t="s">
        <v>290</v>
      </c>
      <c r="F400" s="54">
        <v>1365</v>
      </c>
      <c r="G400" s="54">
        <v>1241</v>
      </c>
      <c r="H400" s="54">
        <v>1427</v>
      </c>
      <c r="I400" s="27">
        <f t="shared" si="58"/>
        <v>1344.33</v>
      </c>
      <c r="J400" s="28">
        <f t="shared" si="59"/>
        <v>120.50519594606696</v>
      </c>
      <c r="K400" s="28">
        <f t="shared" si="60"/>
        <v>8.9600000000000009</v>
      </c>
      <c r="L400" s="27">
        <f t="shared" si="61"/>
        <v>1344.33</v>
      </c>
      <c r="M400" s="55">
        <f t="shared" si="62"/>
        <v>1365</v>
      </c>
      <c r="N400" s="55">
        <f t="shared" si="63"/>
        <v>1241</v>
      </c>
      <c r="O400" s="55">
        <f t="shared" si="64"/>
        <v>1427</v>
      </c>
    </row>
    <row r="401" spans="1:15" ht="35.25" customHeight="1">
      <c r="A401" s="31">
        <v>32</v>
      </c>
      <c r="B401" s="33">
        <v>3</v>
      </c>
      <c r="C401" s="43" t="s">
        <v>226</v>
      </c>
      <c r="D401" s="24">
        <v>1</v>
      </c>
      <c r="E401" s="25" t="s">
        <v>290</v>
      </c>
      <c r="F401" s="54">
        <v>1365</v>
      </c>
      <c r="G401" s="54">
        <v>1241</v>
      </c>
      <c r="H401" s="54">
        <v>1427</v>
      </c>
      <c r="I401" s="27">
        <f t="shared" si="58"/>
        <v>1344.33</v>
      </c>
      <c r="J401" s="28">
        <f t="shared" si="59"/>
        <v>120.50519594606696</v>
      </c>
      <c r="K401" s="28">
        <f t="shared" si="60"/>
        <v>8.9600000000000009</v>
      </c>
      <c r="L401" s="27">
        <f t="shared" si="61"/>
        <v>1344.33</v>
      </c>
      <c r="M401" s="55">
        <f t="shared" si="62"/>
        <v>1365</v>
      </c>
      <c r="N401" s="55">
        <f t="shared" si="63"/>
        <v>1241</v>
      </c>
      <c r="O401" s="55">
        <f t="shared" si="64"/>
        <v>1427</v>
      </c>
    </row>
    <row r="402" spans="1:15" ht="35.25" customHeight="1">
      <c r="A402" s="31">
        <v>33</v>
      </c>
      <c r="B402" s="33">
        <v>3</v>
      </c>
      <c r="C402" s="39" t="s">
        <v>241</v>
      </c>
      <c r="D402" s="24">
        <v>1</v>
      </c>
      <c r="E402" s="25" t="s">
        <v>290</v>
      </c>
      <c r="F402" s="54">
        <v>4618</v>
      </c>
      <c r="G402" s="54">
        <v>4198</v>
      </c>
      <c r="H402" s="54">
        <v>4828</v>
      </c>
      <c r="I402" s="27">
        <f t="shared" si="58"/>
        <v>4548</v>
      </c>
      <c r="J402" s="28">
        <f t="shared" si="59"/>
        <v>408.16663263917104</v>
      </c>
      <c r="K402" s="28">
        <f t="shared" si="60"/>
        <v>8.9700000000000006</v>
      </c>
      <c r="L402" s="27">
        <f t="shared" si="61"/>
        <v>4548</v>
      </c>
      <c r="M402" s="55">
        <f t="shared" si="62"/>
        <v>4618</v>
      </c>
      <c r="N402" s="55">
        <f t="shared" si="63"/>
        <v>4198</v>
      </c>
      <c r="O402" s="55">
        <f t="shared" si="64"/>
        <v>4828</v>
      </c>
    </row>
    <row r="403" spans="1:15" ht="35.25" customHeight="1">
      <c r="A403" s="31">
        <v>34</v>
      </c>
      <c r="B403" s="33">
        <v>3</v>
      </c>
      <c r="C403" s="39" t="s">
        <v>242</v>
      </c>
      <c r="D403" s="24">
        <v>1</v>
      </c>
      <c r="E403" s="25" t="s">
        <v>290</v>
      </c>
      <c r="F403" s="54">
        <v>3905</v>
      </c>
      <c r="G403" s="54">
        <v>3550</v>
      </c>
      <c r="H403" s="54">
        <v>4083</v>
      </c>
      <c r="I403" s="27">
        <f t="shared" si="58"/>
        <v>3846</v>
      </c>
      <c r="J403" s="28">
        <f t="shared" si="59"/>
        <v>345.22673708738148</v>
      </c>
      <c r="K403" s="28">
        <f t="shared" si="60"/>
        <v>8.98</v>
      </c>
      <c r="L403" s="27">
        <f t="shared" si="61"/>
        <v>3846</v>
      </c>
      <c r="M403" s="55">
        <f t="shared" si="62"/>
        <v>3905</v>
      </c>
      <c r="N403" s="55">
        <f t="shared" si="63"/>
        <v>3550</v>
      </c>
      <c r="O403" s="55">
        <f t="shared" si="64"/>
        <v>4083</v>
      </c>
    </row>
    <row r="404" spans="1:15" ht="35.25" customHeight="1">
      <c r="A404" s="31">
        <v>35</v>
      </c>
      <c r="B404" s="33">
        <v>3</v>
      </c>
      <c r="C404" s="39" t="s">
        <v>243</v>
      </c>
      <c r="D404" s="24">
        <v>1</v>
      </c>
      <c r="E404" s="25" t="s">
        <v>290</v>
      </c>
      <c r="F404" s="54">
        <v>2767</v>
      </c>
      <c r="G404" s="54">
        <v>2515</v>
      </c>
      <c r="H404" s="54">
        <v>2892</v>
      </c>
      <c r="I404" s="27">
        <f t="shared" si="58"/>
        <v>2724.67</v>
      </c>
      <c r="J404" s="28">
        <f t="shared" si="59"/>
        <v>244.44427227897981</v>
      </c>
      <c r="K404" s="28">
        <f t="shared" si="60"/>
        <v>8.9700000000000006</v>
      </c>
      <c r="L404" s="27">
        <f t="shared" si="61"/>
        <v>2724.67</v>
      </c>
      <c r="M404" s="55">
        <f t="shared" si="62"/>
        <v>2767</v>
      </c>
      <c r="N404" s="55">
        <f t="shared" si="63"/>
        <v>2515</v>
      </c>
      <c r="O404" s="55">
        <f t="shared" si="64"/>
        <v>2892</v>
      </c>
    </row>
    <row r="405" spans="1:15" ht="35.25" customHeight="1">
      <c r="A405" s="31">
        <v>36</v>
      </c>
      <c r="B405" s="33">
        <v>3</v>
      </c>
      <c r="C405" s="39" t="s">
        <v>171</v>
      </c>
      <c r="D405" s="24">
        <v>1</v>
      </c>
      <c r="E405" s="25" t="s">
        <v>290</v>
      </c>
      <c r="F405" s="54">
        <v>1529</v>
      </c>
      <c r="G405" s="54">
        <v>1390</v>
      </c>
      <c r="H405" s="54">
        <v>1599</v>
      </c>
      <c r="I405" s="27">
        <f t="shared" si="58"/>
        <v>1506</v>
      </c>
      <c r="J405" s="28">
        <f t="shared" si="59"/>
        <v>135.31260103922324</v>
      </c>
      <c r="K405" s="28">
        <f t="shared" si="60"/>
        <v>8.98</v>
      </c>
      <c r="L405" s="27">
        <f t="shared" si="61"/>
        <v>1506</v>
      </c>
      <c r="M405" s="55">
        <f t="shared" si="62"/>
        <v>1529</v>
      </c>
      <c r="N405" s="55">
        <f t="shared" si="63"/>
        <v>1390</v>
      </c>
      <c r="O405" s="55">
        <f t="shared" si="64"/>
        <v>1599</v>
      </c>
    </row>
    <row r="406" spans="1:15" ht="35.25" customHeight="1">
      <c r="A406" s="31">
        <v>37</v>
      </c>
      <c r="B406" s="33">
        <v>3</v>
      </c>
      <c r="C406" s="39" t="s">
        <v>244</v>
      </c>
      <c r="D406" s="24">
        <v>1</v>
      </c>
      <c r="E406" s="25" t="s">
        <v>290</v>
      </c>
      <c r="F406" s="54">
        <v>2874</v>
      </c>
      <c r="G406" s="54">
        <v>2613</v>
      </c>
      <c r="H406" s="54">
        <v>3005</v>
      </c>
      <c r="I406" s="27">
        <f t="shared" si="58"/>
        <v>2830.67</v>
      </c>
      <c r="J406" s="28">
        <f t="shared" si="59"/>
        <v>253.87633259128353</v>
      </c>
      <c r="K406" s="28">
        <f t="shared" si="60"/>
        <v>8.9700000000000006</v>
      </c>
      <c r="L406" s="27">
        <f t="shared" si="61"/>
        <v>2830.67</v>
      </c>
      <c r="M406" s="55">
        <f t="shared" si="62"/>
        <v>2874</v>
      </c>
      <c r="N406" s="55">
        <f t="shared" si="63"/>
        <v>2613</v>
      </c>
      <c r="O406" s="55">
        <f t="shared" si="64"/>
        <v>3005</v>
      </c>
    </row>
    <row r="407" spans="1:15" ht="35.25" customHeight="1">
      <c r="A407" s="31">
        <v>38</v>
      </c>
      <c r="B407" s="33">
        <v>3</v>
      </c>
      <c r="C407" s="39" t="s">
        <v>245</v>
      </c>
      <c r="D407" s="24">
        <v>1</v>
      </c>
      <c r="E407" s="25" t="s">
        <v>290</v>
      </c>
      <c r="F407" s="54">
        <v>3166</v>
      </c>
      <c r="G407" s="54">
        <v>2878</v>
      </c>
      <c r="H407" s="54">
        <v>3310</v>
      </c>
      <c r="I407" s="27">
        <f t="shared" si="58"/>
        <v>3118</v>
      </c>
      <c r="J407" s="28">
        <f t="shared" si="59"/>
        <v>279.88569095257441</v>
      </c>
      <c r="K407" s="28">
        <f t="shared" si="60"/>
        <v>8.98</v>
      </c>
      <c r="L407" s="27">
        <f t="shared" si="61"/>
        <v>3118</v>
      </c>
      <c r="M407" s="55">
        <f t="shared" si="62"/>
        <v>3166</v>
      </c>
      <c r="N407" s="55">
        <f t="shared" si="63"/>
        <v>2878</v>
      </c>
      <c r="O407" s="55">
        <f t="shared" si="64"/>
        <v>3310</v>
      </c>
    </row>
    <row r="408" spans="1:15" ht="35.25" customHeight="1">
      <c r="A408" s="31">
        <v>39</v>
      </c>
      <c r="B408" s="33">
        <v>3</v>
      </c>
      <c r="C408" s="39" t="s">
        <v>246</v>
      </c>
      <c r="D408" s="24">
        <v>1</v>
      </c>
      <c r="E408" s="25" t="s">
        <v>290</v>
      </c>
      <c r="F408" s="54">
        <v>5732</v>
      </c>
      <c r="G408" s="54">
        <v>5211</v>
      </c>
      <c r="H408" s="54">
        <v>5993</v>
      </c>
      <c r="I408" s="27">
        <f t="shared" si="58"/>
        <v>5645.33</v>
      </c>
      <c r="J408" s="28">
        <f t="shared" si="59"/>
        <v>506.54856850059303</v>
      </c>
      <c r="K408" s="28">
        <f t="shared" si="60"/>
        <v>8.9700000000000006</v>
      </c>
      <c r="L408" s="27">
        <f t="shared" si="61"/>
        <v>5645.33</v>
      </c>
      <c r="M408" s="55">
        <f t="shared" si="62"/>
        <v>5732</v>
      </c>
      <c r="N408" s="55">
        <f t="shared" si="63"/>
        <v>5211</v>
      </c>
      <c r="O408" s="55">
        <f t="shared" si="64"/>
        <v>5993</v>
      </c>
    </row>
    <row r="409" spans="1:15" ht="35.25" customHeight="1">
      <c r="A409" s="31">
        <v>40</v>
      </c>
      <c r="B409" s="33">
        <v>3</v>
      </c>
      <c r="C409" s="39" t="s">
        <v>247</v>
      </c>
      <c r="D409" s="24">
        <v>1</v>
      </c>
      <c r="E409" s="25" t="s">
        <v>290</v>
      </c>
      <c r="F409" s="54">
        <v>6829</v>
      </c>
      <c r="G409" s="54">
        <v>6208</v>
      </c>
      <c r="H409" s="54">
        <v>7139</v>
      </c>
      <c r="I409" s="27">
        <f t="shared" si="58"/>
        <v>6725.33</v>
      </c>
      <c r="J409" s="28">
        <f t="shared" si="59"/>
        <v>603.27376227546972</v>
      </c>
      <c r="K409" s="28">
        <f t="shared" si="60"/>
        <v>8.9700000000000006</v>
      </c>
      <c r="L409" s="27">
        <f t="shared" si="61"/>
        <v>6725.33</v>
      </c>
      <c r="M409" s="55">
        <f t="shared" si="62"/>
        <v>6829</v>
      </c>
      <c r="N409" s="55">
        <f t="shared" si="63"/>
        <v>6208</v>
      </c>
      <c r="O409" s="55">
        <f t="shared" si="64"/>
        <v>7139</v>
      </c>
    </row>
    <row r="410" spans="1:15" ht="35.25" customHeight="1">
      <c r="A410" s="31">
        <v>41</v>
      </c>
      <c r="B410" s="33">
        <v>3</v>
      </c>
      <c r="C410" s="39" t="s">
        <v>248</v>
      </c>
      <c r="D410" s="24">
        <v>1</v>
      </c>
      <c r="E410" s="25" t="s">
        <v>290</v>
      </c>
      <c r="F410" s="54">
        <v>8426</v>
      </c>
      <c r="G410" s="54">
        <v>7660</v>
      </c>
      <c r="H410" s="54">
        <v>8809</v>
      </c>
      <c r="I410" s="27">
        <f t="shared" si="58"/>
        <v>8298.33</v>
      </c>
      <c r="J410" s="28">
        <f t="shared" si="59"/>
        <v>744.4170486024617</v>
      </c>
      <c r="K410" s="28">
        <f t="shared" si="60"/>
        <v>8.9700000000000006</v>
      </c>
      <c r="L410" s="27">
        <f t="shared" si="61"/>
        <v>8298.33</v>
      </c>
      <c r="M410" s="55">
        <f t="shared" si="62"/>
        <v>8426</v>
      </c>
      <c r="N410" s="55">
        <f t="shared" si="63"/>
        <v>7660</v>
      </c>
      <c r="O410" s="55">
        <f t="shared" si="64"/>
        <v>8809</v>
      </c>
    </row>
    <row r="411" spans="1:15" ht="35.25" customHeight="1">
      <c r="A411" s="31">
        <v>42</v>
      </c>
      <c r="B411" s="33">
        <v>3</v>
      </c>
      <c r="C411" s="39" t="s">
        <v>249</v>
      </c>
      <c r="D411" s="24">
        <v>1</v>
      </c>
      <c r="E411" s="25" t="s">
        <v>290</v>
      </c>
      <c r="F411" s="54">
        <v>8207</v>
      </c>
      <c r="G411" s="54">
        <v>7461</v>
      </c>
      <c r="H411" s="54">
        <v>8580</v>
      </c>
      <c r="I411" s="27">
        <f t="shared" si="58"/>
        <v>8082.67</v>
      </c>
      <c r="J411" s="28">
        <f t="shared" si="59"/>
        <v>724.98282893458929</v>
      </c>
      <c r="K411" s="28">
        <f t="shared" si="60"/>
        <v>8.9700000000000006</v>
      </c>
      <c r="L411" s="27">
        <f t="shared" si="61"/>
        <v>8082.67</v>
      </c>
      <c r="M411" s="55">
        <f t="shared" si="62"/>
        <v>8207</v>
      </c>
      <c r="N411" s="55">
        <f t="shared" si="63"/>
        <v>7461</v>
      </c>
      <c r="O411" s="55">
        <f t="shared" si="64"/>
        <v>8580</v>
      </c>
    </row>
    <row r="412" spans="1:15" ht="35.25" customHeight="1">
      <c r="A412" s="31">
        <v>43</v>
      </c>
      <c r="B412" s="33">
        <v>3</v>
      </c>
      <c r="C412" s="39" t="s">
        <v>250</v>
      </c>
      <c r="D412" s="24">
        <v>1</v>
      </c>
      <c r="E412" s="25" t="s">
        <v>290</v>
      </c>
      <c r="F412" s="54">
        <v>1958</v>
      </c>
      <c r="G412" s="54">
        <v>1780</v>
      </c>
      <c r="H412" s="54">
        <v>2047</v>
      </c>
      <c r="I412" s="27">
        <f t="shared" si="58"/>
        <v>1928.33</v>
      </c>
      <c r="J412" s="28">
        <f t="shared" si="59"/>
        <v>172.9837629663547</v>
      </c>
      <c r="K412" s="28">
        <f t="shared" si="60"/>
        <v>8.9700000000000006</v>
      </c>
      <c r="L412" s="27">
        <f t="shared" si="61"/>
        <v>1928.33</v>
      </c>
      <c r="M412" s="55">
        <f t="shared" si="62"/>
        <v>1958</v>
      </c>
      <c r="N412" s="55">
        <f t="shared" si="63"/>
        <v>1780</v>
      </c>
      <c r="O412" s="55">
        <f t="shared" si="64"/>
        <v>2047</v>
      </c>
    </row>
    <row r="413" spans="1:15" ht="35.25" customHeight="1">
      <c r="A413" s="31">
        <v>44</v>
      </c>
      <c r="B413" s="33">
        <v>3</v>
      </c>
      <c r="C413" s="39" t="s">
        <v>251</v>
      </c>
      <c r="D413" s="24">
        <v>1</v>
      </c>
      <c r="E413" s="25" t="s">
        <v>290</v>
      </c>
      <c r="F413" s="54">
        <v>4154</v>
      </c>
      <c r="G413" s="54">
        <v>3776</v>
      </c>
      <c r="H413" s="54">
        <v>4342</v>
      </c>
      <c r="I413" s="27">
        <f t="shared" si="58"/>
        <v>4090.67</v>
      </c>
      <c r="J413" s="28">
        <f t="shared" si="59"/>
        <v>366.89410222842235</v>
      </c>
      <c r="K413" s="28">
        <f t="shared" si="60"/>
        <v>8.9700000000000006</v>
      </c>
      <c r="L413" s="27">
        <f t="shared" si="61"/>
        <v>4090.67</v>
      </c>
      <c r="M413" s="55">
        <f t="shared" si="62"/>
        <v>4154</v>
      </c>
      <c r="N413" s="55">
        <f t="shared" si="63"/>
        <v>3776</v>
      </c>
      <c r="O413" s="55">
        <f t="shared" si="64"/>
        <v>4342</v>
      </c>
    </row>
    <row r="414" spans="1:15" ht="35.25" customHeight="1">
      <c r="A414" s="31">
        <v>45</v>
      </c>
      <c r="B414" s="33">
        <v>3</v>
      </c>
      <c r="C414" s="39" t="s">
        <v>252</v>
      </c>
      <c r="D414" s="24">
        <v>1</v>
      </c>
      <c r="E414" s="25" t="s">
        <v>290</v>
      </c>
      <c r="F414" s="54">
        <v>11880</v>
      </c>
      <c r="G414" s="54">
        <v>10800</v>
      </c>
      <c r="H414" s="54">
        <v>12420</v>
      </c>
      <c r="I414" s="27">
        <f t="shared" si="58"/>
        <v>11700</v>
      </c>
      <c r="J414" s="28">
        <f t="shared" si="59"/>
        <v>1049.5713410721542</v>
      </c>
      <c r="K414" s="28">
        <f t="shared" si="60"/>
        <v>8.9700000000000006</v>
      </c>
      <c r="L414" s="27">
        <f t="shared" si="61"/>
        <v>11700</v>
      </c>
      <c r="M414" s="55">
        <f t="shared" si="62"/>
        <v>11880</v>
      </c>
      <c r="N414" s="55">
        <f t="shared" si="63"/>
        <v>10800</v>
      </c>
      <c r="O414" s="55">
        <f t="shared" si="64"/>
        <v>12420</v>
      </c>
    </row>
    <row r="415" spans="1:15" ht="35.25" customHeight="1">
      <c r="A415" s="31">
        <v>46</v>
      </c>
      <c r="B415" s="33">
        <v>3</v>
      </c>
      <c r="C415" s="39" t="s">
        <v>158</v>
      </c>
      <c r="D415" s="24">
        <v>1</v>
      </c>
      <c r="E415" s="25" t="s">
        <v>290</v>
      </c>
      <c r="F415" s="54">
        <v>6270</v>
      </c>
      <c r="G415" s="54">
        <v>5700</v>
      </c>
      <c r="H415" s="54">
        <v>6555</v>
      </c>
      <c r="I415" s="27">
        <f t="shared" si="58"/>
        <v>6175</v>
      </c>
      <c r="J415" s="28">
        <f t="shared" si="59"/>
        <v>553.94043001030354</v>
      </c>
      <c r="K415" s="28">
        <f t="shared" si="60"/>
        <v>8.9700000000000006</v>
      </c>
      <c r="L415" s="27">
        <f t="shared" si="61"/>
        <v>6175</v>
      </c>
      <c r="M415" s="55">
        <f t="shared" si="62"/>
        <v>6270</v>
      </c>
      <c r="N415" s="55">
        <f t="shared" si="63"/>
        <v>5700</v>
      </c>
      <c r="O415" s="55">
        <f t="shared" si="64"/>
        <v>6555</v>
      </c>
    </row>
    <row r="416" spans="1:15" ht="35.25" customHeight="1">
      <c r="A416" s="31">
        <v>47</v>
      </c>
      <c r="B416" s="33">
        <v>3</v>
      </c>
      <c r="C416" s="39" t="s">
        <v>157</v>
      </c>
      <c r="D416" s="24">
        <v>1</v>
      </c>
      <c r="E416" s="25" t="s">
        <v>290</v>
      </c>
      <c r="F416" s="54">
        <v>6072</v>
      </c>
      <c r="G416" s="54">
        <v>5520</v>
      </c>
      <c r="H416" s="54">
        <v>6348</v>
      </c>
      <c r="I416" s="27">
        <f t="shared" si="52"/>
        <v>5980</v>
      </c>
      <c r="J416" s="28">
        <f t="shared" si="53"/>
        <v>536.44757432576762</v>
      </c>
      <c r="K416" s="28">
        <f t="shared" si="54"/>
        <v>8.9700000000000006</v>
      </c>
      <c r="L416" s="27">
        <f t="shared" si="55"/>
        <v>5980</v>
      </c>
      <c r="M416" s="55">
        <f t="shared" si="62"/>
        <v>6072</v>
      </c>
      <c r="N416" s="55">
        <f t="shared" si="63"/>
        <v>5520</v>
      </c>
      <c r="O416" s="55">
        <f t="shared" si="64"/>
        <v>6348</v>
      </c>
    </row>
    <row r="417" spans="1:15" ht="35.25" customHeight="1">
      <c r="A417" s="31">
        <v>48</v>
      </c>
      <c r="B417" s="33">
        <v>3</v>
      </c>
      <c r="C417" s="39" t="s">
        <v>253</v>
      </c>
      <c r="D417" s="24">
        <v>1</v>
      </c>
      <c r="E417" s="25" t="s">
        <v>290</v>
      </c>
      <c r="F417" s="54">
        <v>2529</v>
      </c>
      <c r="G417" s="54">
        <v>2299</v>
      </c>
      <c r="H417" s="54">
        <v>2644</v>
      </c>
      <c r="I417" s="27">
        <f t="shared" si="52"/>
        <v>2490.67</v>
      </c>
      <c r="J417" s="28">
        <f t="shared" si="53"/>
        <v>223.52096601885026</v>
      </c>
      <c r="K417" s="28">
        <f t="shared" si="54"/>
        <v>8.9700000000000006</v>
      </c>
      <c r="L417" s="27">
        <f t="shared" si="55"/>
        <v>2490.67</v>
      </c>
      <c r="M417" s="55">
        <f t="shared" si="62"/>
        <v>2529</v>
      </c>
      <c r="N417" s="55">
        <f t="shared" si="63"/>
        <v>2299</v>
      </c>
      <c r="O417" s="55">
        <f t="shared" si="64"/>
        <v>2644</v>
      </c>
    </row>
    <row r="418" spans="1:15" ht="35.25" customHeight="1">
      <c r="A418" s="31">
        <v>49</v>
      </c>
      <c r="B418" s="33">
        <v>3</v>
      </c>
      <c r="C418" s="39" t="s">
        <v>254</v>
      </c>
      <c r="D418" s="24">
        <v>1</v>
      </c>
      <c r="E418" s="25" t="s">
        <v>290</v>
      </c>
      <c r="F418" s="54">
        <v>2475</v>
      </c>
      <c r="G418" s="54">
        <v>2250</v>
      </c>
      <c r="H418" s="54">
        <v>2588</v>
      </c>
      <c r="I418" s="27">
        <f t="shared" si="52"/>
        <v>2437.67</v>
      </c>
      <c r="J418" s="28">
        <f t="shared" si="53"/>
        <v>218.89063993236442</v>
      </c>
      <c r="K418" s="28">
        <f t="shared" si="54"/>
        <v>8.98</v>
      </c>
      <c r="L418" s="27">
        <f t="shared" si="55"/>
        <v>2437.67</v>
      </c>
      <c r="M418" s="55">
        <f t="shared" si="62"/>
        <v>2475</v>
      </c>
      <c r="N418" s="55">
        <f t="shared" si="63"/>
        <v>2250</v>
      </c>
      <c r="O418" s="55">
        <f t="shared" si="64"/>
        <v>2588</v>
      </c>
    </row>
    <row r="419" spans="1:15" ht="35.25" customHeight="1">
      <c r="A419" s="31">
        <v>50</v>
      </c>
      <c r="B419" s="33">
        <v>3</v>
      </c>
      <c r="C419" s="39" t="s">
        <v>255</v>
      </c>
      <c r="D419" s="24">
        <v>1</v>
      </c>
      <c r="E419" s="25" t="s">
        <v>290</v>
      </c>
      <c r="F419" s="54">
        <v>5765</v>
      </c>
      <c r="G419" s="54">
        <v>5241</v>
      </c>
      <c r="H419" s="54">
        <v>6027</v>
      </c>
      <c r="I419" s="27">
        <f t="shared" si="52"/>
        <v>5677.67</v>
      </c>
      <c r="J419" s="28">
        <f t="shared" si="53"/>
        <v>509.2376088330476</v>
      </c>
      <c r="K419" s="28">
        <f t="shared" si="54"/>
        <v>8.9700000000000006</v>
      </c>
      <c r="L419" s="27">
        <f t="shared" si="55"/>
        <v>5677.67</v>
      </c>
      <c r="M419" s="55">
        <f t="shared" si="62"/>
        <v>5765</v>
      </c>
      <c r="N419" s="55">
        <f t="shared" si="63"/>
        <v>5241</v>
      </c>
      <c r="O419" s="55">
        <f t="shared" si="64"/>
        <v>6027</v>
      </c>
    </row>
    <row r="420" spans="1:15" ht="35.25" customHeight="1">
      <c r="A420" s="31">
        <v>51</v>
      </c>
      <c r="B420" s="33">
        <v>3</v>
      </c>
      <c r="C420" s="39" t="s">
        <v>256</v>
      </c>
      <c r="D420" s="24">
        <v>1</v>
      </c>
      <c r="E420" s="25" t="s">
        <v>290</v>
      </c>
      <c r="F420" s="54">
        <v>2784</v>
      </c>
      <c r="G420" s="54">
        <v>2531</v>
      </c>
      <c r="H420" s="54">
        <v>2911</v>
      </c>
      <c r="I420" s="27">
        <f t="shared" si="52"/>
        <v>2742</v>
      </c>
      <c r="J420" s="28">
        <f t="shared" si="53"/>
        <v>246.10058919068032</v>
      </c>
      <c r="K420" s="28">
        <f t="shared" si="54"/>
        <v>8.98</v>
      </c>
      <c r="L420" s="27">
        <f t="shared" si="55"/>
        <v>2742</v>
      </c>
      <c r="M420" s="55">
        <f t="shared" si="62"/>
        <v>2784</v>
      </c>
      <c r="N420" s="55">
        <f t="shared" si="63"/>
        <v>2531</v>
      </c>
      <c r="O420" s="55">
        <f t="shared" si="64"/>
        <v>2911</v>
      </c>
    </row>
    <row r="421" spans="1:15" ht="35.25" customHeight="1">
      <c r="A421" s="31">
        <v>52</v>
      </c>
      <c r="B421" s="33">
        <v>3</v>
      </c>
      <c r="C421" s="39" t="s">
        <v>150</v>
      </c>
      <c r="D421" s="24">
        <v>1</v>
      </c>
      <c r="E421" s="25" t="s">
        <v>290</v>
      </c>
      <c r="F421" s="54">
        <v>17578</v>
      </c>
      <c r="G421" s="54">
        <v>15980</v>
      </c>
      <c r="H421" s="54">
        <v>18377</v>
      </c>
      <c r="I421" s="27">
        <f t="shared" si="52"/>
        <v>17311.669999999998</v>
      </c>
      <c r="J421" s="28">
        <f t="shared" si="53"/>
        <v>1552.9779979928878</v>
      </c>
      <c r="K421" s="28">
        <f t="shared" si="54"/>
        <v>8.9700000000000006</v>
      </c>
      <c r="L421" s="27">
        <f t="shared" si="55"/>
        <v>17311.669999999998</v>
      </c>
      <c r="M421" s="55">
        <f t="shared" si="62"/>
        <v>17578</v>
      </c>
      <c r="N421" s="55">
        <f t="shared" si="63"/>
        <v>15980</v>
      </c>
      <c r="O421" s="55">
        <f t="shared" si="64"/>
        <v>18377</v>
      </c>
    </row>
    <row r="422" spans="1:15" ht="35.25" customHeight="1">
      <c r="A422" s="31">
        <v>53</v>
      </c>
      <c r="B422" s="33">
        <v>3</v>
      </c>
      <c r="C422" s="39" t="s">
        <v>257</v>
      </c>
      <c r="D422" s="24">
        <v>1</v>
      </c>
      <c r="E422" s="25" t="s">
        <v>290</v>
      </c>
      <c r="F422" s="54">
        <v>12086</v>
      </c>
      <c r="G422" s="54">
        <v>10987</v>
      </c>
      <c r="H422" s="54">
        <v>12635</v>
      </c>
      <c r="I422" s="27">
        <f t="shared" si="52"/>
        <v>11902.67</v>
      </c>
      <c r="J422" s="28">
        <f t="shared" si="53"/>
        <v>1067.8085278972069</v>
      </c>
      <c r="K422" s="28">
        <f t="shared" si="54"/>
        <v>8.9700000000000006</v>
      </c>
      <c r="L422" s="27">
        <f t="shared" si="55"/>
        <v>11902.67</v>
      </c>
      <c r="M422" s="55">
        <f t="shared" si="62"/>
        <v>12086</v>
      </c>
      <c r="N422" s="55">
        <f t="shared" si="63"/>
        <v>10987</v>
      </c>
      <c r="O422" s="55">
        <f t="shared" si="64"/>
        <v>12635</v>
      </c>
    </row>
    <row r="423" spans="1:15" ht="35.25" customHeight="1">
      <c r="A423" s="31">
        <v>54</v>
      </c>
      <c r="B423" s="33">
        <v>3</v>
      </c>
      <c r="C423" s="39" t="s">
        <v>258</v>
      </c>
      <c r="D423" s="24">
        <v>1</v>
      </c>
      <c r="E423" s="25" t="s">
        <v>290</v>
      </c>
      <c r="F423" s="54">
        <v>7028</v>
      </c>
      <c r="G423" s="54">
        <v>6389</v>
      </c>
      <c r="H423" s="54">
        <v>7347</v>
      </c>
      <c r="I423" s="27">
        <f t="shared" si="52"/>
        <v>6921.33</v>
      </c>
      <c r="J423" s="28">
        <f t="shared" si="53"/>
        <v>620.76661657179989</v>
      </c>
      <c r="K423" s="28">
        <f t="shared" si="54"/>
        <v>8.9700000000000006</v>
      </c>
      <c r="L423" s="27">
        <f t="shared" si="55"/>
        <v>6921.33</v>
      </c>
      <c r="M423" s="55">
        <f t="shared" si="62"/>
        <v>7028</v>
      </c>
      <c r="N423" s="55">
        <f t="shared" si="63"/>
        <v>6389</v>
      </c>
      <c r="O423" s="55">
        <f t="shared" si="64"/>
        <v>7347</v>
      </c>
    </row>
    <row r="424" spans="1:15" ht="35.25" customHeight="1">
      <c r="A424" s="31">
        <v>55</v>
      </c>
      <c r="B424" s="33">
        <v>3</v>
      </c>
      <c r="C424" s="39" t="s">
        <v>259</v>
      </c>
      <c r="D424" s="24">
        <v>1</v>
      </c>
      <c r="E424" s="25" t="s">
        <v>290</v>
      </c>
      <c r="F424" s="54">
        <v>9964</v>
      </c>
      <c r="G424" s="54">
        <v>9058</v>
      </c>
      <c r="H424" s="54">
        <v>10417</v>
      </c>
      <c r="I424" s="27">
        <f t="shared" si="52"/>
        <v>9813</v>
      </c>
      <c r="J424" s="28">
        <f t="shared" si="53"/>
        <v>880.4737361216404</v>
      </c>
      <c r="K424" s="28">
        <f t="shared" si="54"/>
        <v>8.9700000000000006</v>
      </c>
      <c r="L424" s="27">
        <f t="shared" si="55"/>
        <v>9813</v>
      </c>
      <c r="M424" s="55">
        <f t="shared" si="62"/>
        <v>9964</v>
      </c>
      <c r="N424" s="55">
        <f t="shared" si="63"/>
        <v>9058</v>
      </c>
      <c r="O424" s="55">
        <f t="shared" si="64"/>
        <v>10417</v>
      </c>
    </row>
    <row r="425" spans="1:15" ht="35.25" customHeight="1">
      <c r="A425" s="31">
        <v>56</v>
      </c>
      <c r="B425" s="33">
        <v>3</v>
      </c>
      <c r="C425" s="39" t="s">
        <v>260</v>
      </c>
      <c r="D425" s="24">
        <v>1</v>
      </c>
      <c r="E425" s="25" t="s">
        <v>290</v>
      </c>
      <c r="F425" s="54"/>
      <c r="G425" s="54"/>
      <c r="H425" s="54">
        <v>0</v>
      </c>
      <c r="I425" s="27">
        <f t="shared" si="52"/>
        <v>0</v>
      </c>
      <c r="J425" s="28">
        <f t="shared" si="53"/>
        <v>0</v>
      </c>
      <c r="K425" s="28" t="e">
        <f t="shared" si="54"/>
        <v>#DIV/0!</v>
      </c>
      <c r="L425" s="27">
        <f t="shared" si="55"/>
        <v>0</v>
      </c>
      <c r="M425" s="55">
        <f t="shared" si="62"/>
        <v>0</v>
      </c>
      <c r="N425" s="55">
        <f t="shared" si="63"/>
        <v>0</v>
      </c>
      <c r="O425" s="55">
        <f t="shared" si="64"/>
        <v>0</v>
      </c>
    </row>
    <row r="426" spans="1:15" ht="35.25" customHeight="1">
      <c r="A426" s="31">
        <v>57</v>
      </c>
      <c r="B426" s="33">
        <v>3</v>
      </c>
      <c r="C426" s="39" t="s">
        <v>261</v>
      </c>
      <c r="D426" s="24">
        <v>1</v>
      </c>
      <c r="E426" s="25" t="s">
        <v>290</v>
      </c>
      <c r="F426" s="54">
        <v>34152</v>
      </c>
      <c r="G426" s="54">
        <v>31047</v>
      </c>
      <c r="H426" s="54">
        <v>35704</v>
      </c>
      <c r="I426" s="27">
        <f t="shared" si="52"/>
        <v>33634.33</v>
      </c>
      <c r="J426" s="28">
        <f t="shared" si="53"/>
        <v>3017.2878073279658</v>
      </c>
      <c r="K426" s="28">
        <f t="shared" si="54"/>
        <v>8.9700000000000006</v>
      </c>
      <c r="L426" s="27">
        <f t="shared" si="55"/>
        <v>33634.33</v>
      </c>
      <c r="M426" s="55">
        <f t="shared" si="62"/>
        <v>34152</v>
      </c>
      <c r="N426" s="55">
        <f t="shared" si="63"/>
        <v>31047</v>
      </c>
      <c r="O426" s="55">
        <f t="shared" si="64"/>
        <v>35704</v>
      </c>
    </row>
    <row r="427" spans="1:15" ht="35.25" customHeight="1">
      <c r="A427" s="31">
        <v>58</v>
      </c>
      <c r="B427" s="33">
        <v>3</v>
      </c>
      <c r="C427" s="39" t="s">
        <v>262</v>
      </c>
      <c r="D427" s="24">
        <v>1</v>
      </c>
      <c r="E427" s="25" t="s">
        <v>290</v>
      </c>
      <c r="F427" s="54">
        <v>9519</v>
      </c>
      <c r="G427" s="54">
        <v>8654</v>
      </c>
      <c r="H427" s="54">
        <v>9952</v>
      </c>
      <c r="I427" s="27">
        <f t="shared" si="52"/>
        <v>9375</v>
      </c>
      <c r="J427" s="28">
        <f t="shared" si="53"/>
        <v>840.85759793201612</v>
      </c>
      <c r="K427" s="28">
        <f t="shared" si="54"/>
        <v>8.9700000000000006</v>
      </c>
      <c r="L427" s="27">
        <f t="shared" si="55"/>
        <v>9375</v>
      </c>
      <c r="M427" s="55">
        <f t="shared" si="62"/>
        <v>9519</v>
      </c>
      <c r="N427" s="55">
        <f t="shared" si="63"/>
        <v>8654</v>
      </c>
      <c r="O427" s="55">
        <f t="shared" si="64"/>
        <v>9952</v>
      </c>
    </row>
    <row r="428" spans="1:15" ht="35.25" customHeight="1">
      <c r="A428" s="31">
        <v>59</v>
      </c>
      <c r="B428" s="33">
        <v>3</v>
      </c>
      <c r="C428" s="39" t="s">
        <v>263</v>
      </c>
      <c r="D428" s="24">
        <v>1</v>
      </c>
      <c r="E428" s="25" t="s">
        <v>290</v>
      </c>
      <c r="F428" s="54">
        <v>10428</v>
      </c>
      <c r="G428" s="54">
        <v>9480</v>
      </c>
      <c r="H428" s="54">
        <v>10902</v>
      </c>
      <c r="I428" s="27">
        <f t="shared" si="52"/>
        <v>10270</v>
      </c>
      <c r="J428" s="28">
        <f t="shared" si="53"/>
        <v>921.29039938555752</v>
      </c>
      <c r="K428" s="28">
        <f t="shared" si="54"/>
        <v>8.9700000000000006</v>
      </c>
      <c r="L428" s="27">
        <f t="shared" si="55"/>
        <v>10270</v>
      </c>
      <c r="M428" s="55">
        <f t="shared" si="62"/>
        <v>10428</v>
      </c>
      <c r="N428" s="55">
        <f t="shared" si="63"/>
        <v>9480</v>
      </c>
      <c r="O428" s="55">
        <f t="shared" si="64"/>
        <v>10902</v>
      </c>
    </row>
    <row r="429" spans="1:15" ht="35.25" customHeight="1">
      <c r="A429" s="31">
        <v>60</v>
      </c>
      <c r="B429" s="33">
        <v>3</v>
      </c>
      <c r="C429" s="39" t="s">
        <v>264</v>
      </c>
      <c r="D429" s="24">
        <v>1</v>
      </c>
      <c r="E429" s="25" t="s">
        <v>290</v>
      </c>
      <c r="F429" s="54">
        <v>31318</v>
      </c>
      <c r="G429" s="54">
        <v>28471</v>
      </c>
      <c r="H429" s="54">
        <v>32742</v>
      </c>
      <c r="I429" s="27">
        <f t="shared" si="52"/>
        <v>30843.67</v>
      </c>
      <c r="J429" s="28">
        <f t="shared" si="53"/>
        <v>2767.0164929486773</v>
      </c>
      <c r="K429" s="28">
        <f t="shared" si="54"/>
        <v>8.9700000000000006</v>
      </c>
      <c r="L429" s="27">
        <f t="shared" si="55"/>
        <v>30843.67</v>
      </c>
      <c r="M429" s="55">
        <f t="shared" si="62"/>
        <v>31318</v>
      </c>
      <c r="N429" s="55">
        <f t="shared" si="63"/>
        <v>28471</v>
      </c>
      <c r="O429" s="55">
        <f t="shared" si="64"/>
        <v>32742</v>
      </c>
    </row>
    <row r="430" spans="1:15" ht="35.25" customHeight="1">
      <c r="A430" s="31">
        <v>61</v>
      </c>
      <c r="B430" s="33">
        <v>3</v>
      </c>
      <c r="C430" s="39" t="s">
        <v>265</v>
      </c>
      <c r="D430" s="24">
        <v>1</v>
      </c>
      <c r="E430" s="25" t="s">
        <v>290</v>
      </c>
      <c r="F430" s="54">
        <v>24717</v>
      </c>
      <c r="G430" s="54">
        <v>22470</v>
      </c>
      <c r="H430" s="54">
        <v>25841</v>
      </c>
      <c r="I430" s="27">
        <f t="shared" si="52"/>
        <v>24342.67</v>
      </c>
      <c r="J430" s="28">
        <f t="shared" si="53"/>
        <v>2183.9213063318002</v>
      </c>
      <c r="K430" s="28">
        <f t="shared" si="54"/>
        <v>8.9700000000000006</v>
      </c>
      <c r="L430" s="27">
        <f t="shared" si="55"/>
        <v>24342.67</v>
      </c>
      <c r="M430" s="55">
        <f t="shared" si="62"/>
        <v>24717</v>
      </c>
      <c r="N430" s="55">
        <f t="shared" si="63"/>
        <v>22470</v>
      </c>
      <c r="O430" s="55">
        <f t="shared" si="64"/>
        <v>25841</v>
      </c>
    </row>
    <row r="431" spans="1:15" ht="35.25" customHeight="1">
      <c r="A431" s="31">
        <v>62</v>
      </c>
      <c r="B431" s="33">
        <v>3</v>
      </c>
      <c r="C431" s="39" t="s">
        <v>266</v>
      </c>
      <c r="D431" s="24">
        <v>1</v>
      </c>
      <c r="E431" s="25" t="s">
        <v>290</v>
      </c>
      <c r="F431" s="54">
        <v>6259</v>
      </c>
      <c r="G431" s="54">
        <v>5690</v>
      </c>
      <c r="H431" s="54">
        <v>6544</v>
      </c>
      <c r="I431" s="27">
        <f t="shared" si="52"/>
        <v>6164.33</v>
      </c>
      <c r="J431" s="28">
        <f t="shared" si="53"/>
        <v>553.19617881001307</v>
      </c>
      <c r="K431" s="28">
        <f t="shared" si="54"/>
        <v>8.9700000000000006</v>
      </c>
      <c r="L431" s="27">
        <f t="shared" si="55"/>
        <v>6164.33</v>
      </c>
      <c r="M431" s="55">
        <f t="shared" si="62"/>
        <v>6259</v>
      </c>
      <c r="N431" s="55">
        <f t="shared" si="63"/>
        <v>5690</v>
      </c>
      <c r="O431" s="55">
        <f t="shared" si="64"/>
        <v>6544</v>
      </c>
    </row>
    <row r="432" spans="1:15" ht="35.25" customHeight="1">
      <c r="A432" s="31">
        <v>63</v>
      </c>
      <c r="B432" s="33">
        <v>3</v>
      </c>
      <c r="C432" s="39" t="s">
        <v>267</v>
      </c>
      <c r="D432" s="24">
        <v>1</v>
      </c>
      <c r="E432" s="25" t="s">
        <v>290</v>
      </c>
      <c r="F432" s="54">
        <v>9076</v>
      </c>
      <c r="G432" s="54">
        <v>8251</v>
      </c>
      <c r="H432" s="54">
        <v>9489</v>
      </c>
      <c r="I432" s="27">
        <f t="shared" si="52"/>
        <v>8938.67</v>
      </c>
      <c r="J432" s="28">
        <f t="shared" si="53"/>
        <v>801.98573070223642</v>
      </c>
      <c r="K432" s="28">
        <f t="shared" si="54"/>
        <v>8.9700000000000006</v>
      </c>
      <c r="L432" s="27">
        <f t="shared" si="55"/>
        <v>8938.67</v>
      </c>
      <c r="M432" s="55">
        <f t="shared" si="62"/>
        <v>9076</v>
      </c>
      <c r="N432" s="55">
        <f t="shared" si="63"/>
        <v>8251</v>
      </c>
      <c r="O432" s="55">
        <f t="shared" si="64"/>
        <v>9489</v>
      </c>
    </row>
    <row r="433" spans="1:15" ht="35.25" customHeight="1">
      <c r="A433" s="31">
        <v>64</v>
      </c>
      <c r="B433" s="33">
        <v>3</v>
      </c>
      <c r="C433" s="39" t="s">
        <v>268</v>
      </c>
      <c r="D433" s="24">
        <v>1</v>
      </c>
      <c r="E433" s="25" t="s">
        <v>290</v>
      </c>
      <c r="F433" s="54">
        <v>4676</v>
      </c>
      <c r="G433" s="54">
        <v>4251</v>
      </c>
      <c r="H433" s="54">
        <v>4889</v>
      </c>
      <c r="I433" s="27">
        <f t="shared" si="52"/>
        <v>4605.33</v>
      </c>
      <c r="J433" s="28">
        <f t="shared" si="53"/>
        <v>413.25335116608551</v>
      </c>
      <c r="K433" s="28">
        <f t="shared" si="54"/>
        <v>8.9700000000000006</v>
      </c>
      <c r="L433" s="27">
        <f t="shared" si="55"/>
        <v>4605.33</v>
      </c>
      <c r="M433" s="55">
        <f t="shared" si="62"/>
        <v>4676</v>
      </c>
      <c r="N433" s="55">
        <f t="shared" si="63"/>
        <v>4251</v>
      </c>
      <c r="O433" s="55">
        <f t="shared" si="64"/>
        <v>4889</v>
      </c>
    </row>
    <row r="434" spans="1:15" ht="35.25" customHeight="1">
      <c r="A434" s="31">
        <v>65</v>
      </c>
      <c r="B434" s="33">
        <v>3</v>
      </c>
      <c r="C434" s="39" t="s">
        <v>43</v>
      </c>
      <c r="D434" s="24">
        <v>1</v>
      </c>
      <c r="E434" s="25" t="s">
        <v>290</v>
      </c>
      <c r="F434" s="54">
        <v>29649</v>
      </c>
      <c r="G434" s="54">
        <v>26954</v>
      </c>
      <c r="H434" s="54">
        <v>30997</v>
      </c>
      <c r="I434" s="27">
        <f t="shared" si="52"/>
        <v>29200</v>
      </c>
      <c r="J434" s="28">
        <f t="shared" si="53"/>
        <v>2619.2979021104111</v>
      </c>
      <c r="K434" s="28">
        <f t="shared" si="54"/>
        <v>8.9700000000000006</v>
      </c>
      <c r="L434" s="27">
        <f t="shared" si="55"/>
        <v>29200</v>
      </c>
      <c r="M434" s="55">
        <f t="shared" ref="M434:M457" si="65">F434</f>
        <v>29649</v>
      </c>
      <c r="N434" s="55">
        <f t="shared" ref="N434:N457" si="66">G434</f>
        <v>26954</v>
      </c>
      <c r="O434" s="55">
        <f t="shared" ref="O434:O457" si="67">H434</f>
        <v>30997</v>
      </c>
    </row>
    <row r="435" spans="1:15" ht="35.25" customHeight="1">
      <c r="A435" s="31">
        <v>66</v>
      </c>
      <c r="B435" s="33">
        <v>3</v>
      </c>
      <c r="C435" s="39" t="s">
        <v>269</v>
      </c>
      <c r="D435" s="24">
        <v>1</v>
      </c>
      <c r="E435" s="25" t="s">
        <v>290</v>
      </c>
      <c r="F435" s="54">
        <v>3364</v>
      </c>
      <c r="G435" s="54">
        <v>3058</v>
      </c>
      <c r="H435" s="54">
        <v>3517</v>
      </c>
      <c r="I435" s="27">
        <f t="shared" si="52"/>
        <v>3313</v>
      </c>
      <c r="J435" s="28">
        <f t="shared" si="53"/>
        <v>297.37854663711033</v>
      </c>
      <c r="K435" s="28">
        <f t="shared" si="54"/>
        <v>8.98</v>
      </c>
      <c r="L435" s="27">
        <f t="shared" si="55"/>
        <v>3313</v>
      </c>
      <c r="M435" s="55">
        <f t="shared" si="65"/>
        <v>3364</v>
      </c>
      <c r="N435" s="55">
        <f t="shared" si="66"/>
        <v>3058</v>
      </c>
      <c r="O435" s="55">
        <f t="shared" si="67"/>
        <v>3517</v>
      </c>
    </row>
    <row r="436" spans="1:15" ht="35.25" customHeight="1">
      <c r="A436" s="31">
        <v>67</v>
      </c>
      <c r="B436" s="33">
        <v>3</v>
      </c>
      <c r="C436" s="39" t="s">
        <v>270</v>
      </c>
      <c r="D436" s="24">
        <v>1</v>
      </c>
      <c r="E436" s="25" t="s">
        <v>290</v>
      </c>
      <c r="F436" s="54">
        <v>28116</v>
      </c>
      <c r="G436" s="54">
        <v>25560</v>
      </c>
      <c r="H436" s="54">
        <v>29394</v>
      </c>
      <c r="I436" s="27">
        <f t="shared" si="52"/>
        <v>27690</v>
      </c>
      <c r="J436" s="28">
        <f t="shared" si="53"/>
        <v>2483.9855072040982</v>
      </c>
      <c r="K436" s="28">
        <f t="shared" si="54"/>
        <v>8.9700000000000006</v>
      </c>
      <c r="L436" s="27">
        <f t="shared" si="55"/>
        <v>27690</v>
      </c>
      <c r="M436" s="55">
        <f t="shared" si="65"/>
        <v>28116</v>
      </c>
      <c r="N436" s="55">
        <f t="shared" si="66"/>
        <v>25560</v>
      </c>
      <c r="O436" s="55">
        <f t="shared" si="67"/>
        <v>29394</v>
      </c>
    </row>
    <row r="437" spans="1:15" ht="35.25" customHeight="1">
      <c r="A437" s="31">
        <v>68</v>
      </c>
      <c r="B437" s="33">
        <v>3</v>
      </c>
      <c r="C437" s="39" t="s">
        <v>165</v>
      </c>
      <c r="D437" s="24">
        <v>1</v>
      </c>
      <c r="E437" s="25" t="s">
        <v>290</v>
      </c>
      <c r="F437" s="54">
        <v>12848</v>
      </c>
      <c r="G437" s="54">
        <v>11680</v>
      </c>
      <c r="H437" s="54">
        <v>13432</v>
      </c>
      <c r="I437" s="27">
        <f t="shared" si="52"/>
        <v>12653.33</v>
      </c>
      <c r="J437" s="28">
        <f t="shared" si="53"/>
        <v>1135.0908255509776</v>
      </c>
      <c r="K437" s="28">
        <f t="shared" si="54"/>
        <v>8.9700000000000006</v>
      </c>
      <c r="L437" s="27">
        <f t="shared" si="55"/>
        <v>12653.33</v>
      </c>
      <c r="M437" s="55">
        <f t="shared" si="65"/>
        <v>12848</v>
      </c>
      <c r="N437" s="55">
        <f t="shared" si="66"/>
        <v>11680</v>
      </c>
      <c r="O437" s="55">
        <f t="shared" si="67"/>
        <v>13432</v>
      </c>
    </row>
    <row r="438" spans="1:15" ht="35.25" customHeight="1">
      <c r="A438" s="31">
        <v>69</v>
      </c>
      <c r="B438" s="33">
        <v>3</v>
      </c>
      <c r="C438" s="39" t="s">
        <v>56</v>
      </c>
      <c r="D438" s="24">
        <v>1</v>
      </c>
      <c r="E438" s="25" t="s">
        <v>290</v>
      </c>
      <c r="F438" s="54">
        <v>33023</v>
      </c>
      <c r="G438" s="54">
        <v>30021</v>
      </c>
      <c r="H438" s="54">
        <v>34524</v>
      </c>
      <c r="I438" s="27">
        <f t="shared" si="52"/>
        <v>32522.67</v>
      </c>
      <c r="J438" s="28">
        <f t="shared" si="53"/>
        <v>2917.4207413827025</v>
      </c>
      <c r="K438" s="28">
        <f t="shared" si="54"/>
        <v>8.9700000000000006</v>
      </c>
      <c r="L438" s="27">
        <f t="shared" si="55"/>
        <v>32522.67</v>
      </c>
      <c r="M438" s="55">
        <f t="shared" si="65"/>
        <v>33023</v>
      </c>
      <c r="N438" s="55">
        <f t="shared" si="66"/>
        <v>30021</v>
      </c>
      <c r="O438" s="55">
        <f t="shared" si="67"/>
        <v>34524</v>
      </c>
    </row>
    <row r="439" spans="1:15" ht="35.25" customHeight="1">
      <c r="A439" s="31">
        <v>70</v>
      </c>
      <c r="B439" s="33">
        <v>3</v>
      </c>
      <c r="C439" s="39" t="s">
        <v>177</v>
      </c>
      <c r="D439" s="24">
        <v>1</v>
      </c>
      <c r="E439" s="25" t="s">
        <v>290</v>
      </c>
      <c r="F439" s="54">
        <v>3524</v>
      </c>
      <c r="G439" s="54">
        <v>3204</v>
      </c>
      <c r="H439" s="54">
        <v>3685</v>
      </c>
      <c r="I439" s="27">
        <f t="shared" si="52"/>
        <v>3471</v>
      </c>
      <c r="J439" s="28">
        <f t="shared" si="53"/>
        <v>311.44180836875449</v>
      </c>
      <c r="K439" s="28">
        <f t="shared" si="54"/>
        <v>8.9700000000000006</v>
      </c>
      <c r="L439" s="27">
        <f t="shared" si="55"/>
        <v>3471</v>
      </c>
      <c r="M439" s="55">
        <f t="shared" si="65"/>
        <v>3524</v>
      </c>
      <c r="N439" s="55">
        <f t="shared" si="66"/>
        <v>3204</v>
      </c>
      <c r="O439" s="55">
        <f t="shared" si="67"/>
        <v>3685</v>
      </c>
    </row>
    <row r="440" spans="1:15" ht="35.25" customHeight="1">
      <c r="A440" s="31">
        <v>71</v>
      </c>
      <c r="B440" s="33">
        <v>3</v>
      </c>
      <c r="C440" s="39" t="s">
        <v>271</v>
      </c>
      <c r="D440" s="24">
        <v>1</v>
      </c>
      <c r="E440" s="25" t="s">
        <v>290</v>
      </c>
      <c r="F440" s="54">
        <v>13199</v>
      </c>
      <c r="G440" s="54">
        <v>11999</v>
      </c>
      <c r="H440" s="54">
        <v>13799</v>
      </c>
      <c r="I440" s="27">
        <f t="shared" si="52"/>
        <v>12999</v>
      </c>
      <c r="J440" s="28">
        <f t="shared" si="53"/>
        <v>1166.19037896906</v>
      </c>
      <c r="K440" s="28">
        <f t="shared" si="54"/>
        <v>8.9700000000000006</v>
      </c>
      <c r="L440" s="27">
        <f t="shared" si="55"/>
        <v>12999</v>
      </c>
      <c r="M440" s="55">
        <f t="shared" si="65"/>
        <v>13199</v>
      </c>
      <c r="N440" s="55">
        <f t="shared" si="66"/>
        <v>11999</v>
      </c>
      <c r="O440" s="55">
        <f t="shared" si="67"/>
        <v>13799</v>
      </c>
    </row>
    <row r="441" spans="1:15" ht="35.25" customHeight="1">
      <c r="A441" s="31">
        <v>72</v>
      </c>
      <c r="B441" s="33">
        <v>3</v>
      </c>
      <c r="C441" s="39" t="s">
        <v>272</v>
      </c>
      <c r="D441" s="24">
        <v>1</v>
      </c>
      <c r="E441" s="25" t="s">
        <v>290</v>
      </c>
      <c r="F441" s="54">
        <v>14570</v>
      </c>
      <c r="G441" s="54">
        <v>13245</v>
      </c>
      <c r="H441" s="54">
        <v>15232</v>
      </c>
      <c r="I441" s="27">
        <f t="shared" si="52"/>
        <v>14349</v>
      </c>
      <c r="J441" s="28">
        <f t="shared" si="53"/>
        <v>1287.4399015099696</v>
      </c>
      <c r="K441" s="28">
        <f t="shared" si="54"/>
        <v>8.9700000000000006</v>
      </c>
      <c r="L441" s="27">
        <f t="shared" si="55"/>
        <v>14349</v>
      </c>
      <c r="M441" s="55">
        <f t="shared" si="65"/>
        <v>14570</v>
      </c>
      <c r="N441" s="55">
        <f t="shared" si="66"/>
        <v>13245</v>
      </c>
      <c r="O441" s="55">
        <f t="shared" si="67"/>
        <v>15232</v>
      </c>
    </row>
    <row r="442" spans="1:15" ht="35.25" customHeight="1">
      <c r="A442" s="31">
        <v>73</v>
      </c>
      <c r="B442" s="33">
        <v>3</v>
      </c>
      <c r="C442" s="39" t="s">
        <v>273</v>
      </c>
      <c r="D442" s="24">
        <v>1</v>
      </c>
      <c r="E442" s="25" t="s">
        <v>290</v>
      </c>
      <c r="F442" s="54">
        <v>1898</v>
      </c>
      <c r="G442" s="54">
        <v>1725</v>
      </c>
      <c r="H442" s="54">
        <v>1984</v>
      </c>
      <c r="I442" s="27">
        <f t="shared" si="52"/>
        <v>1869</v>
      </c>
      <c r="J442" s="28">
        <f t="shared" si="53"/>
        <v>167.89729003173338</v>
      </c>
      <c r="K442" s="28">
        <f t="shared" si="54"/>
        <v>8.98</v>
      </c>
      <c r="L442" s="27">
        <f t="shared" si="55"/>
        <v>1869</v>
      </c>
      <c r="M442" s="55">
        <f t="shared" si="65"/>
        <v>1898</v>
      </c>
      <c r="N442" s="55">
        <f t="shared" si="66"/>
        <v>1725</v>
      </c>
      <c r="O442" s="55">
        <f t="shared" si="67"/>
        <v>1984</v>
      </c>
    </row>
    <row r="443" spans="1:15" ht="35.25" customHeight="1">
      <c r="A443" s="31">
        <v>74</v>
      </c>
      <c r="B443" s="33">
        <v>3</v>
      </c>
      <c r="C443" s="39" t="s">
        <v>274</v>
      </c>
      <c r="D443" s="24">
        <v>1</v>
      </c>
      <c r="E443" s="25" t="s">
        <v>290</v>
      </c>
      <c r="F443" s="54">
        <v>6763</v>
      </c>
      <c r="G443" s="54">
        <v>6148</v>
      </c>
      <c r="H443" s="54">
        <v>7070</v>
      </c>
      <c r="I443" s="27">
        <f t="shared" si="52"/>
        <v>6660.33</v>
      </c>
      <c r="J443" s="28">
        <f t="shared" si="53"/>
        <v>597.44281086142462</v>
      </c>
      <c r="K443" s="28">
        <f t="shared" si="54"/>
        <v>8.9700000000000006</v>
      </c>
      <c r="L443" s="27">
        <f t="shared" si="55"/>
        <v>6660.33</v>
      </c>
      <c r="M443" s="55">
        <f t="shared" si="65"/>
        <v>6763</v>
      </c>
      <c r="N443" s="55">
        <f t="shared" si="66"/>
        <v>6148</v>
      </c>
      <c r="O443" s="55">
        <f t="shared" si="67"/>
        <v>7070</v>
      </c>
    </row>
    <row r="444" spans="1:15" ht="35.25" customHeight="1">
      <c r="A444" s="31">
        <v>75</v>
      </c>
      <c r="B444" s="33">
        <v>3</v>
      </c>
      <c r="C444" s="39" t="s">
        <v>111</v>
      </c>
      <c r="D444" s="24">
        <v>1</v>
      </c>
      <c r="E444" s="25" t="s">
        <v>290</v>
      </c>
      <c r="F444" s="54">
        <v>17498</v>
      </c>
      <c r="G444" s="54">
        <v>15907</v>
      </c>
      <c r="H444" s="54">
        <v>18293</v>
      </c>
      <c r="I444" s="27">
        <f t="shared" si="52"/>
        <v>17232.669999999998</v>
      </c>
      <c r="J444" s="28">
        <f t="shared" si="53"/>
        <v>1545.9465748369178</v>
      </c>
      <c r="K444" s="28">
        <f t="shared" si="54"/>
        <v>8.9700000000000006</v>
      </c>
      <c r="L444" s="27">
        <f t="shared" si="55"/>
        <v>17232.669999999998</v>
      </c>
      <c r="M444" s="55">
        <f t="shared" si="65"/>
        <v>17498</v>
      </c>
      <c r="N444" s="55">
        <f t="shared" si="66"/>
        <v>15907</v>
      </c>
      <c r="O444" s="55">
        <f t="shared" si="67"/>
        <v>18293</v>
      </c>
    </row>
    <row r="445" spans="1:15" ht="35.25" customHeight="1">
      <c r="A445" s="31">
        <v>76</v>
      </c>
      <c r="B445" s="33">
        <v>3</v>
      </c>
      <c r="C445" s="39" t="s">
        <v>275</v>
      </c>
      <c r="D445" s="24">
        <v>1</v>
      </c>
      <c r="E445" s="25" t="s">
        <v>290</v>
      </c>
      <c r="F445" s="54">
        <v>7425</v>
      </c>
      <c r="G445" s="54">
        <v>6750</v>
      </c>
      <c r="H445" s="54">
        <v>7763</v>
      </c>
      <c r="I445" s="27">
        <f t="shared" si="52"/>
        <v>7312.67</v>
      </c>
      <c r="J445" s="28">
        <f t="shared" si="53"/>
        <v>656.21194156308979</v>
      </c>
      <c r="K445" s="28">
        <f t="shared" si="54"/>
        <v>8.9700000000000006</v>
      </c>
      <c r="L445" s="27">
        <f t="shared" si="55"/>
        <v>7312.67</v>
      </c>
      <c r="M445" s="55">
        <f t="shared" si="65"/>
        <v>7425</v>
      </c>
      <c r="N445" s="55">
        <f t="shared" si="66"/>
        <v>6750</v>
      </c>
      <c r="O445" s="55">
        <f t="shared" si="67"/>
        <v>7763</v>
      </c>
    </row>
    <row r="446" spans="1:15" ht="35.25" customHeight="1">
      <c r="A446" s="31">
        <v>77</v>
      </c>
      <c r="B446" s="33">
        <v>3</v>
      </c>
      <c r="C446" s="39" t="s">
        <v>175</v>
      </c>
      <c r="D446" s="24">
        <v>1</v>
      </c>
      <c r="E446" s="25" t="s">
        <v>290</v>
      </c>
      <c r="F446" s="54">
        <v>8523</v>
      </c>
      <c r="G446" s="54">
        <v>7748</v>
      </c>
      <c r="H446" s="54">
        <v>8910</v>
      </c>
      <c r="I446" s="27">
        <f t="shared" si="52"/>
        <v>8393.67</v>
      </c>
      <c r="J446" s="28">
        <f t="shared" si="53"/>
        <v>752.93713698422403</v>
      </c>
      <c r="K446" s="28">
        <f t="shared" si="54"/>
        <v>8.9700000000000006</v>
      </c>
      <c r="L446" s="27">
        <f t="shared" si="55"/>
        <v>8393.67</v>
      </c>
      <c r="M446" s="55">
        <f t="shared" si="65"/>
        <v>8523</v>
      </c>
      <c r="N446" s="55">
        <f t="shared" si="66"/>
        <v>7748</v>
      </c>
      <c r="O446" s="55">
        <f t="shared" si="67"/>
        <v>8910</v>
      </c>
    </row>
    <row r="447" spans="1:15" ht="35.25" customHeight="1">
      <c r="A447" s="31">
        <v>78</v>
      </c>
      <c r="B447" s="33">
        <v>3</v>
      </c>
      <c r="C447" s="39" t="s">
        <v>276</v>
      </c>
      <c r="D447" s="24">
        <v>1</v>
      </c>
      <c r="E447" s="25" t="s">
        <v>290</v>
      </c>
      <c r="F447" s="54">
        <v>4120</v>
      </c>
      <c r="G447" s="54">
        <v>3745</v>
      </c>
      <c r="H447" s="54">
        <v>4307</v>
      </c>
      <c r="I447" s="27">
        <f t="shared" si="52"/>
        <v>4057.33</v>
      </c>
      <c r="J447" s="28">
        <f t="shared" si="53"/>
        <v>364.20476692377321</v>
      </c>
      <c r="K447" s="28">
        <f t="shared" si="54"/>
        <v>8.98</v>
      </c>
      <c r="L447" s="27">
        <f t="shared" si="55"/>
        <v>4057.33</v>
      </c>
      <c r="M447" s="55">
        <f t="shared" si="65"/>
        <v>4120</v>
      </c>
      <c r="N447" s="55">
        <f t="shared" si="66"/>
        <v>3745</v>
      </c>
      <c r="O447" s="55">
        <f t="shared" si="67"/>
        <v>4307</v>
      </c>
    </row>
    <row r="448" spans="1:15" ht="35.25" customHeight="1">
      <c r="A448" s="31">
        <v>79</v>
      </c>
      <c r="B448" s="33">
        <v>3</v>
      </c>
      <c r="C448" s="39" t="s">
        <v>193</v>
      </c>
      <c r="D448" s="24">
        <v>1</v>
      </c>
      <c r="E448" s="25" t="s">
        <v>290</v>
      </c>
      <c r="F448" s="54">
        <v>3300</v>
      </c>
      <c r="G448" s="54">
        <v>3000</v>
      </c>
      <c r="H448" s="54">
        <v>3450</v>
      </c>
      <c r="I448" s="27">
        <f t="shared" si="52"/>
        <v>3250</v>
      </c>
      <c r="J448" s="28">
        <f t="shared" si="53"/>
        <v>291.54759474226501</v>
      </c>
      <c r="K448" s="28">
        <f t="shared" si="54"/>
        <v>8.9700000000000006</v>
      </c>
      <c r="L448" s="27">
        <f t="shared" si="55"/>
        <v>3250</v>
      </c>
      <c r="M448" s="55">
        <f t="shared" si="65"/>
        <v>3300</v>
      </c>
      <c r="N448" s="55">
        <f t="shared" si="66"/>
        <v>3000</v>
      </c>
      <c r="O448" s="55">
        <f t="shared" si="67"/>
        <v>3450</v>
      </c>
    </row>
    <row r="449" spans="1:16" ht="35.25" customHeight="1">
      <c r="A449" s="31">
        <v>80</v>
      </c>
      <c r="B449" s="33">
        <v>3</v>
      </c>
      <c r="C449" s="39" t="s">
        <v>277</v>
      </c>
      <c r="D449" s="24">
        <v>1</v>
      </c>
      <c r="E449" s="25" t="s">
        <v>290</v>
      </c>
      <c r="F449" s="54">
        <v>1112</v>
      </c>
      <c r="G449" s="54">
        <v>1011</v>
      </c>
      <c r="H449" s="54">
        <v>1163</v>
      </c>
      <c r="I449" s="27">
        <f t="shared" si="52"/>
        <v>1095.33</v>
      </c>
      <c r="J449" s="28">
        <f t="shared" si="53"/>
        <v>98.382174452489082</v>
      </c>
      <c r="K449" s="28">
        <f t="shared" si="54"/>
        <v>8.98</v>
      </c>
      <c r="L449" s="27">
        <f t="shared" si="55"/>
        <v>1095.33</v>
      </c>
      <c r="M449" s="55">
        <f t="shared" si="65"/>
        <v>1112</v>
      </c>
      <c r="N449" s="55">
        <f t="shared" si="66"/>
        <v>1011</v>
      </c>
      <c r="O449" s="55">
        <f t="shared" si="67"/>
        <v>1163</v>
      </c>
    </row>
    <row r="450" spans="1:16" ht="35.25" customHeight="1">
      <c r="A450" s="31">
        <v>81</v>
      </c>
      <c r="B450" s="33">
        <v>3</v>
      </c>
      <c r="C450" s="39" t="s">
        <v>278</v>
      </c>
      <c r="D450" s="24">
        <v>1</v>
      </c>
      <c r="E450" s="25" t="s">
        <v>290</v>
      </c>
      <c r="F450" s="54">
        <v>29516</v>
      </c>
      <c r="G450" s="54">
        <v>26833</v>
      </c>
      <c r="H450" s="54">
        <v>30858</v>
      </c>
      <c r="I450" s="27">
        <f t="shared" si="52"/>
        <v>29069</v>
      </c>
      <c r="J450" s="28">
        <f t="shared" si="53"/>
        <v>2607.6359983709381</v>
      </c>
      <c r="K450" s="28">
        <f t="shared" si="54"/>
        <v>8.9700000000000006</v>
      </c>
      <c r="L450" s="27">
        <f t="shared" si="55"/>
        <v>29069</v>
      </c>
      <c r="M450" s="55">
        <f t="shared" si="65"/>
        <v>29516</v>
      </c>
      <c r="N450" s="55">
        <f t="shared" si="66"/>
        <v>26833</v>
      </c>
      <c r="O450" s="55">
        <f t="shared" si="67"/>
        <v>30858</v>
      </c>
    </row>
    <row r="451" spans="1:16" ht="35.25" customHeight="1">
      <c r="A451" s="31">
        <v>82</v>
      </c>
      <c r="B451" s="33">
        <v>3</v>
      </c>
      <c r="C451" s="39" t="s">
        <v>279</v>
      </c>
      <c r="D451" s="24">
        <v>1</v>
      </c>
      <c r="E451" s="25" t="s">
        <v>290</v>
      </c>
      <c r="F451" s="54">
        <v>30922</v>
      </c>
      <c r="G451" s="54">
        <v>28111</v>
      </c>
      <c r="H451" s="54">
        <v>32328</v>
      </c>
      <c r="I451" s="27">
        <f t="shared" si="52"/>
        <v>30453.67</v>
      </c>
      <c r="J451" s="28">
        <f t="shared" si="53"/>
        <v>2732.0307817171456</v>
      </c>
      <c r="K451" s="28">
        <f t="shared" si="54"/>
        <v>8.9700000000000006</v>
      </c>
      <c r="L451" s="27">
        <f t="shared" si="55"/>
        <v>30453.67</v>
      </c>
      <c r="M451" s="55">
        <f t="shared" si="65"/>
        <v>30922</v>
      </c>
      <c r="N451" s="55">
        <f t="shared" si="66"/>
        <v>28111</v>
      </c>
      <c r="O451" s="55">
        <f t="shared" si="67"/>
        <v>32328</v>
      </c>
    </row>
    <row r="452" spans="1:16" ht="35.25" customHeight="1">
      <c r="A452" s="31">
        <v>83</v>
      </c>
      <c r="B452" s="33">
        <v>3</v>
      </c>
      <c r="C452" s="39" t="s">
        <v>280</v>
      </c>
      <c r="D452" s="24">
        <v>1</v>
      </c>
      <c r="E452" s="25" t="s">
        <v>290</v>
      </c>
      <c r="F452" s="54">
        <v>30680</v>
      </c>
      <c r="G452" s="54">
        <v>27891</v>
      </c>
      <c r="H452" s="54">
        <v>32075</v>
      </c>
      <c r="I452" s="27">
        <f t="shared" si="52"/>
        <v>30215.33</v>
      </c>
      <c r="J452" s="28">
        <f t="shared" si="53"/>
        <v>2710.6483379903789</v>
      </c>
      <c r="K452" s="28">
        <f t="shared" si="54"/>
        <v>8.9700000000000006</v>
      </c>
      <c r="L452" s="27">
        <f t="shared" si="55"/>
        <v>30215.33</v>
      </c>
      <c r="M452" s="55">
        <f t="shared" si="65"/>
        <v>30680</v>
      </c>
      <c r="N452" s="55">
        <f t="shared" si="66"/>
        <v>27891</v>
      </c>
      <c r="O452" s="55">
        <f t="shared" si="67"/>
        <v>32075</v>
      </c>
    </row>
    <row r="453" spans="1:16" ht="35.25" customHeight="1">
      <c r="A453" s="31">
        <v>84</v>
      </c>
      <c r="B453" s="33">
        <v>3</v>
      </c>
      <c r="C453" s="39" t="s">
        <v>281</v>
      </c>
      <c r="D453" s="24">
        <v>1</v>
      </c>
      <c r="E453" s="25" t="s">
        <v>290</v>
      </c>
      <c r="F453" s="54">
        <v>4056</v>
      </c>
      <c r="G453" s="54">
        <v>3687</v>
      </c>
      <c r="H453" s="54">
        <v>4240</v>
      </c>
      <c r="I453" s="27">
        <f t="shared" si="52"/>
        <v>3994.33</v>
      </c>
      <c r="J453" s="28">
        <f t="shared" si="53"/>
        <v>358.37381635660824</v>
      </c>
      <c r="K453" s="28">
        <f t="shared" si="54"/>
        <v>8.9700000000000006</v>
      </c>
      <c r="L453" s="27">
        <f t="shared" si="55"/>
        <v>3994.33</v>
      </c>
      <c r="M453" s="55">
        <f t="shared" si="65"/>
        <v>4056</v>
      </c>
      <c r="N453" s="55">
        <f t="shared" si="66"/>
        <v>3687</v>
      </c>
      <c r="O453" s="55">
        <f t="shared" si="67"/>
        <v>4240</v>
      </c>
    </row>
    <row r="454" spans="1:16" ht="35.25" customHeight="1">
      <c r="A454" s="31">
        <v>85</v>
      </c>
      <c r="B454" s="33">
        <v>3</v>
      </c>
      <c r="C454" s="39" t="s">
        <v>184</v>
      </c>
      <c r="D454" s="24">
        <v>1</v>
      </c>
      <c r="E454" s="25" t="s">
        <v>290</v>
      </c>
      <c r="F454" s="54">
        <v>2516</v>
      </c>
      <c r="G454" s="54">
        <v>2287</v>
      </c>
      <c r="H454" s="54">
        <v>2630</v>
      </c>
      <c r="I454" s="27">
        <f t="shared" si="52"/>
        <v>2477.67</v>
      </c>
      <c r="J454" s="28">
        <f t="shared" si="53"/>
        <v>222.32060689463768</v>
      </c>
      <c r="K454" s="28">
        <f t="shared" si="54"/>
        <v>8.9700000000000006</v>
      </c>
      <c r="L454" s="27">
        <f t="shared" si="55"/>
        <v>2477.67</v>
      </c>
      <c r="M454" s="55">
        <f t="shared" si="65"/>
        <v>2516</v>
      </c>
      <c r="N454" s="55">
        <f t="shared" si="66"/>
        <v>2287</v>
      </c>
      <c r="O454" s="55">
        <f t="shared" si="67"/>
        <v>2630</v>
      </c>
    </row>
    <row r="455" spans="1:16" ht="35.25" customHeight="1">
      <c r="A455" s="31">
        <v>86</v>
      </c>
      <c r="B455" s="33">
        <v>3</v>
      </c>
      <c r="C455" s="39" t="s">
        <v>282</v>
      </c>
      <c r="D455" s="24">
        <v>1</v>
      </c>
      <c r="E455" s="25" t="s">
        <v>290</v>
      </c>
      <c r="F455" s="54"/>
      <c r="G455" s="54"/>
      <c r="H455" s="54">
        <v>0</v>
      </c>
      <c r="I455" s="27">
        <f t="shared" si="52"/>
        <v>0</v>
      </c>
      <c r="J455" s="28">
        <f t="shared" si="53"/>
        <v>0</v>
      </c>
      <c r="K455" s="28" t="e">
        <f t="shared" si="54"/>
        <v>#DIV/0!</v>
      </c>
      <c r="L455" s="27">
        <f t="shared" si="55"/>
        <v>0</v>
      </c>
      <c r="M455" s="55">
        <f t="shared" si="65"/>
        <v>0</v>
      </c>
      <c r="N455" s="55">
        <f t="shared" si="66"/>
        <v>0</v>
      </c>
      <c r="O455" s="55">
        <f t="shared" si="67"/>
        <v>0</v>
      </c>
    </row>
    <row r="456" spans="1:16" ht="35.25" customHeight="1">
      <c r="A456" s="31">
        <v>87</v>
      </c>
      <c r="B456" s="33">
        <v>3</v>
      </c>
      <c r="C456" s="39" t="s">
        <v>283</v>
      </c>
      <c r="D456" s="24">
        <v>1</v>
      </c>
      <c r="E456" s="25" t="s">
        <v>290</v>
      </c>
      <c r="F456" s="54">
        <v>10216</v>
      </c>
      <c r="G456" s="54">
        <v>9287</v>
      </c>
      <c r="H456" s="54">
        <v>10680</v>
      </c>
      <c r="I456" s="27">
        <f t="shared" si="52"/>
        <v>10061</v>
      </c>
      <c r="J456" s="28">
        <f t="shared" si="53"/>
        <v>902.59708619073217</v>
      </c>
      <c r="K456" s="28">
        <f t="shared" si="54"/>
        <v>8.9700000000000006</v>
      </c>
      <c r="L456" s="27">
        <f t="shared" si="55"/>
        <v>10061</v>
      </c>
      <c r="M456" s="55">
        <f t="shared" si="65"/>
        <v>10216</v>
      </c>
      <c r="N456" s="55">
        <f t="shared" si="66"/>
        <v>9287</v>
      </c>
      <c r="O456" s="55">
        <f t="shared" si="67"/>
        <v>10680</v>
      </c>
    </row>
    <row r="457" spans="1:16" ht="35.25" customHeight="1">
      <c r="A457" s="31">
        <v>88</v>
      </c>
      <c r="B457" s="33">
        <v>3</v>
      </c>
      <c r="C457" s="39" t="s">
        <v>284</v>
      </c>
      <c r="D457" s="24">
        <v>1</v>
      </c>
      <c r="E457" s="25" t="s">
        <v>290</v>
      </c>
      <c r="F457" s="54">
        <v>10182</v>
      </c>
      <c r="G457" s="54">
        <v>9256</v>
      </c>
      <c r="H457" s="54">
        <v>10644</v>
      </c>
      <c r="I457" s="27">
        <f t="shared" ref="I457:I590" si="68">ROUND((F457+G457+H457)/3,2)</f>
        <v>10027.33</v>
      </c>
      <c r="J457" s="28">
        <f t="shared" ref="J457:J590" si="69">SQRT((POWER(F457-I457,2)+POWER(G457-I457,2)+POWER(H457-I457,2)/(B457-1)))</f>
        <v>899.45190102083836</v>
      </c>
      <c r="K457" s="28">
        <f t="shared" ref="K457:K590" si="70">ROUND(J457/I457*100,2)</f>
        <v>8.9700000000000006</v>
      </c>
      <c r="L457" s="27">
        <f t="shared" ref="L457:L590" si="71">ROUND(I457*D457,2)</f>
        <v>10027.33</v>
      </c>
      <c r="M457" s="55">
        <f t="shared" si="65"/>
        <v>10182</v>
      </c>
      <c r="N457" s="55">
        <f t="shared" si="66"/>
        <v>9256</v>
      </c>
      <c r="O457" s="55">
        <f t="shared" si="67"/>
        <v>10644</v>
      </c>
    </row>
    <row r="458" spans="1:16" ht="35.25" customHeight="1">
      <c r="A458" s="26"/>
      <c r="B458" s="33"/>
      <c r="C458" s="40" t="s">
        <v>230</v>
      </c>
      <c r="D458" s="24"/>
      <c r="E458" s="25"/>
      <c r="F458" s="29">
        <f t="shared" ref="F458:H458" si="72">SUM(F370:F457)</f>
        <v>664082</v>
      </c>
      <c r="G458" s="29">
        <f>SUM(G370:G457)</f>
        <v>603707</v>
      </c>
      <c r="H458" s="29">
        <f t="shared" si="72"/>
        <v>694273</v>
      </c>
      <c r="I458" s="27"/>
      <c r="J458" s="28"/>
      <c r="K458" s="28"/>
      <c r="L458" s="29">
        <f>SUM(L370:L457)</f>
        <v>654020.64999999991</v>
      </c>
      <c r="M458" s="29">
        <f>SUM(M370:M457)</f>
        <v>664082</v>
      </c>
      <c r="N458" s="29">
        <f t="shared" ref="N458:O458" si="73">SUM(N370:N457)</f>
        <v>603707</v>
      </c>
      <c r="O458" s="29">
        <f t="shared" si="73"/>
        <v>694273</v>
      </c>
      <c r="P458" s="22">
        <f>ROUND((M458+N458+O458)/3,2)</f>
        <v>654020.67000000004</v>
      </c>
    </row>
    <row r="459" spans="1:16" ht="35.25" customHeight="1">
      <c r="A459" s="31"/>
      <c r="B459" s="33"/>
      <c r="C459" s="38" t="s">
        <v>287</v>
      </c>
      <c r="D459" s="24"/>
      <c r="E459" s="25"/>
      <c r="F459" s="2"/>
      <c r="G459" s="2"/>
      <c r="H459" s="2"/>
      <c r="I459" s="27"/>
      <c r="J459" s="28"/>
      <c r="K459" s="28"/>
      <c r="L459" s="27"/>
      <c r="M459" s="17"/>
      <c r="N459" s="17"/>
      <c r="O459" s="17"/>
    </row>
    <row r="460" spans="1:16" ht="35.25" customHeight="1">
      <c r="A460" s="31">
        <v>1</v>
      </c>
      <c r="B460" s="33">
        <v>3</v>
      </c>
      <c r="C460" s="39" t="s">
        <v>182</v>
      </c>
      <c r="D460" s="24">
        <v>1</v>
      </c>
      <c r="E460" s="25" t="s">
        <v>290</v>
      </c>
      <c r="F460" s="54">
        <v>559</v>
      </c>
      <c r="G460" s="54">
        <v>508</v>
      </c>
      <c r="H460" s="54">
        <v>584</v>
      </c>
      <c r="I460" s="27">
        <f t="shared" ref="I460:I523" si="74">ROUND((F460+G460+H460)/3,2)</f>
        <v>550.33000000000004</v>
      </c>
      <c r="J460" s="28">
        <f t="shared" ref="J460:J523" si="75">SQRT((POWER(F460-I460,2)+POWER(G460-I460,2)+POWER(H460-I460,2)/(B460-1)))</f>
        <v>49.333885413577569</v>
      </c>
      <c r="K460" s="28">
        <f t="shared" ref="K460:K523" si="76">ROUND(J460/I460*100,2)</f>
        <v>8.9600000000000009</v>
      </c>
      <c r="L460" s="27">
        <f t="shared" ref="L460:L523" si="77">ROUND(I460*D460,2)</f>
        <v>550.33000000000004</v>
      </c>
      <c r="M460" s="55">
        <f t="shared" ref="M460:M523" si="78">F460</f>
        <v>559</v>
      </c>
      <c r="N460" s="55">
        <f t="shared" ref="N460:N523" si="79">G460</f>
        <v>508</v>
      </c>
      <c r="O460" s="55">
        <f t="shared" ref="O460:O523" si="80">H460</f>
        <v>584</v>
      </c>
    </row>
    <row r="461" spans="1:16" ht="35.25" customHeight="1">
      <c r="A461" s="31">
        <v>2</v>
      </c>
      <c r="B461" s="33">
        <v>3</v>
      </c>
      <c r="C461" s="39" t="s">
        <v>205</v>
      </c>
      <c r="D461" s="24">
        <v>1</v>
      </c>
      <c r="E461" s="25" t="s">
        <v>290</v>
      </c>
      <c r="F461" s="54">
        <v>81</v>
      </c>
      <c r="G461" s="54">
        <v>74</v>
      </c>
      <c r="H461" s="54">
        <v>85</v>
      </c>
      <c r="I461" s="27">
        <f t="shared" si="74"/>
        <v>80</v>
      </c>
      <c r="J461" s="28">
        <f t="shared" si="75"/>
        <v>7.0356236397351442</v>
      </c>
      <c r="K461" s="28">
        <f t="shared" si="76"/>
        <v>8.7899999999999991</v>
      </c>
      <c r="L461" s="27">
        <f t="shared" si="77"/>
        <v>80</v>
      </c>
      <c r="M461" s="55">
        <f t="shared" si="78"/>
        <v>81</v>
      </c>
      <c r="N461" s="55">
        <f t="shared" si="79"/>
        <v>74</v>
      </c>
      <c r="O461" s="55">
        <f t="shared" si="80"/>
        <v>85</v>
      </c>
    </row>
    <row r="462" spans="1:16" ht="35.25" customHeight="1">
      <c r="A462" s="31">
        <v>3</v>
      </c>
      <c r="B462" s="33">
        <v>3</v>
      </c>
      <c r="C462" s="39" t="s">
        <v>181</v>
      </c>
      <c r="D462" s="24">
        <v>1</v>
      </c>
      <c r="E462" s="25" t="s">
        <v>290</v>
      </c>
      <c r="F462" s="54">
        <v>914</v>
      </c>
      <c r="G462" s="54">
        <v>831</v>
      </c>
      <c r="H462" s="54">
        <v>956</v>
      </c>
      <c r="I462" s="27">
        <f t="shared" si="74"/>
        <v>900.33</v>
      </c>
      <c r="J462" s="28">
        <f t="shared" si="75"/>
        <v>80.88938280145301</v>
      </c>
      <c r="K462" s="28">
        <f t="shared" si="76"/>
        <v>8.98</v>
      </c>
      <c r="L462" s="27">
        <f t="shared" si="77"/>
        <v>900.33</v>
      </c>
      <c r="M462" s="55">
        <f t="shared" si="78"/>
        <v>914</v>
      </c>
      <c r="N462" s="55">
        <f t="shared" si="79"/>
        <v>831</v>
      </c>
      <c r="O462" s="55">
        <f t="shared" si="80"/>
        <v>956</v>
      </c>
    </row>
    <row r="463" spans="1:16" ht="35.25" customHeight="1">
      <c r="A463" s="31">
        <v>4</v>
      </c>
      <c r="B463" s="33">
        <v>3</v>
      </c>
      <c r="C463" s="39" t="s">
        <v>183</v>
      </c>
      <c r="D463" s="24">
        <v>1</v>
      </c>
      <c r="E463" s="25" t="s">
        <v>290</v>
      </c>
      <c r="F463" s="54">
        <v>993</v>
      </c>
      <c r="G463" s="54">
        <v>903</v>
      </c>
      <c r="H463" s="54">
        <v>1038</v>
      </c>
      <c r="I463" s="27">
        <f t="shared" si="74"/>
        <v>978</v>
      </c>
      <c r="J463" s="28">
        <f t="shared" si="75"/>
        <v>87.464278422679513</v>
      </c>
      <c r="K463" s="28">
        <f t="shared" si="76"/>
        <v>8.94</v>
      </c>
      <c r="L463" s="27">
        <f t="shared" si="77"/>
        <v>978</v>
      </c>
      <c r="M463" s="55">
        <f t="shared" si="78"/>
        <v>993</v>
      </c>
      <c r="N463" s="55">
        <f t="shared" si="79"/>
        <v>903</v>
      </c>
      <c r="O463" s="55">
        <f t="shared" si="80"/>
        <v>1038</v>
      </c>
    </row>
    <row r="464" spans="1:16" ht="35.25" customHeight="1">
      <c r="A464" s="31">
        <v>5</v>
      </c>
      <c r="B464" s="33">
        <v>3</v>
      </c>
      <c r="C464" s="39" t="s">
        <v>180</v>
      </c>
      <c r="D464" s="24">
        <v>1</v>
      </c>
      <c r="E464" s="25" t="s">
        <v>290</v>
      </c>
      <c r="F464" s="54">
        <v>935</v>
      </c>
      <c r="G464" s="54">
        <v>850</v>
      </c>
      <c r="H464" s="54">
        <v>978</v>
      </c>
      <c r="I464" s="27">
        <f t="shared" si="74"/>
        <v>921</v>
      </c>
      <c r="J464" s="28">
        <f t="shared" si="75"/>
        <v>82.834171692605224</v>
      </c>
      <c r="K464" s="28">
        <f t="shared" si="76"/>
        <v>8.99</v>
      </c>
      <c r="L464" s="27">
        <f t="shared" si="77"/>
        <v>921</v>
      </c>
      <c r="M464" s="55">
        <f t="shared" si="78"/>
        <v>935</v>
      </c>
      <c r="N464" s="55">
        <f t="shared" si="79"/>
        <v>850</v>
      </c>
      <c r="O464" s="55">
        <f t="shared" si="80"/>
        <v>978</v>
      </c>
    </row>
    <row r="465" spans="1:15" ht="35.25" customHeight="1">
      <c r="A465" s="31">
        <v>6</v>
      </c>
      <c r="B465" s="33">
        <v>3</v>
      </c>
      <c r="C465" s="39" t="s">
        <v>164</v>
      </c>
      <c r="D465" s="24">
        <v>1</v>
      </c>
      <c r="E465" s="25" t="s">
        <v>290</v>
      </c>
      <c r="F465" s="54">
        <v>575</v>
      </c>
      <c r="G465" s="54">
        <v>523</v>
      </c>
      <c r="H465" s="54">
        <v>601</v>
      </c>
      <c r="I465" s="27">
        <f t="shared" si="74"/>
        <v>566.33000000000004</v>
      </c>
      <c r="J465" s="28">
        <f t="shared" si="75"/>
        <v>50.53377336000154</v>
      </c>
      <c r="K465" s="28">
        <f t="shared" si="76"/>
        <v>8.92</v>
      </c>
      <c r="L465" s="27">
        <f t="shared" si="77"/>
        <v>566.33000000000004</v>
      </c>
      <c r="M465" s="55">
        <f t="shared" si="78"/>
        <v>575</v>
      </c>
      <c r="N465" s="55">
        <f t="shared" si="79"/>
        <v>523</v>
      </c>
      <c r="O465" s="55">
        <f t="shared" si="80"/>
        <v>601</v>
      </c>
    </row>
    <row r="466" spans="1:15" ht="35.25" customHeight="1">
      <c r="A466" s="31">
        <v>7</v>
      </c>
      <c r="B466" s="33">
        <v>3</v>
      </c>
      <c r="C466" s="39" t="s">
        <v>84</v>
      </c>
      <c r="D466" s="24">
        <v>1</v>
      </c>
      <c r="E466" s="25" t="s">
        <v>290</v>
      </c>
      <c r="F466" s="54">
        <v>3115</v>
      </c>
      <c r="G466" s="54">
        <v>2832</v>
      </c>
      <c r="H466" s="54">
        <v>3257</v>
      </c>
      <c r="I466" s="27">
        <f t="shared" si="74"/>
        <v>3068</v>
      </c>
      <c r="J466" s="28">
        <f t="shared" si="75"/>
        <v>275.25533600640699</v>
      </c>
      <c r="K466" s="28">
        <f t="shared" si="76"/>
        <v>8.9700000000000006</v>
      </c>
      <c r="L466" s="27">
        <f t="shared" si="77"/>
        <v>3068</v>
      </c>
      <c r="M466" s="55">
        <f t="shared" si="78"/>
        <v>3115</v>
      </c>
      <c r="N466" s="55">
        <f t="shared" si="79"/>
        <v>2832</v>
      </c>
      <c r="O466" s="55">
        <f t="shared" si="80"/>
        <v>3257</v>
      </c>
    </row>
    <row r="467" spans="1:15" ht="35.25" customHeight="1">
      <c r="A467" s="31">
        <v>8</v>
      </c>
      <c r="B467" s="33">
        <v>3</v>
      </c>
      <c r="C467" s="39" t="s">
        <v>85</v>
      </c>
      <c r="D467" s="24">
        <v>1</v>
      </c>
      <c r="E467" s="25" t="s">
        <v>290</v>
      </c>
      <c r="F467" s="54">
        <v>2979</v>
      </c>
      <c r="G467" s="54">
        <v>2708</v>
      </c>
      <c r="H467" s="54">
        <v>3114</v>
      </c>
      <c r="I467" s="27">
        <f t="shared" si="74"/>
        <v>2933.67</v>
      </c>
      <c r="J467" s="28">
        <f t="shared" si="75"/>
        <v>263.13724983361823</v>
      </c>
      <c r="K467" s="28">
        <f t="shared" si="76"/>
        <v>8.9700000000000006</v>
      </c>
      <c r="L467" s="27">
        <f t="shared" si="77"/>
        <v>2933.67</v>
      </c>
      <c r="M467" s="55">
        <f t="shared" si="78"/>
        <v>2979</v>
      </c>
      <c r="N467" s="55">
        <f t="shared" si="79"/>
        <v>2708</v>
      </c>
      <c r="O467" s="55">
        <f t="shared" si="80"/>
        <v>3114</v>
      </c>
    </row>
    <row r="468" spans="1:15" ht="35.25" customHeight="1">
      <c r="A468" s="31">
        <v>9</v>
      </c>
      <c r="B468" s="33">
        <v>3</v>
      </c>
      <c r="C468" s="39" t="s">
        <v>206</v>
      </c>
      <c r="D468" s="24">
        <v>1</v>
      </c>
      <c r="E468" s="25" t="s">
        <v>290</v>
      </c>
      <c r="F468" s="54"/>
      <c r="G468" s="54"/>
      <c r="H468" s="54">
        <v>0</v>
      </c>
      <c r="I468" s="27">
        <f t="shared" si="74"/>
        <v>0</v>
      </c>
      <c r="J468" s="28">
        <f t="shared" si="75"/>
        <v>0</v>
      </c>
      <c r="K468" s="28" t="e">
        <f t="shared" si="76"/>
        <v>#DIV/0!</v>
      </c>
      <c r="L468" s="27">
        <f t="shared" si="77"/>
        <v>0</v>
      </c>
      <c r="M468" s="55">
        <f t="shared" si="78"/>
        <v>0</v>
      </c>
      <c r="N468" s="55">
        <f t="shared" si="79"/>
        <v>0</v>
      </c>
      <c r="O468" s="55">
        <f t="shared" si="80"/>
        <v>0</v>
      </c>
    </row>
    <row r="469" spans="1:15" ht="35.25" customHeight="1">
      <c r="A469" s="31">
        <v>10</v>
      </c>
      <c r="B469" s="33">
        <v>3</v>
      </c>
      <c r="C469" s="39" t="s">
        <v>66</v>
      </c>
      <c r="D469" s="24">
        <v>1</v>
      </c>
      <c r="E469" s="25" t="s">
        <v>290</v>
      </c>
      <c r="F469" s="54">
        <v>5111</v>
      </c>
      <c r="G469" s="54">
        <v>4646</v>
      </c>
      <c r="H469" s="54">
        <v>5343</v>
      </c>
      <c r="I469" s="27">
        <f t="shared" si="74"/>
        <v>5033.33</v>
      </c>
      <c r="J469" s="28">
        <f t="shared" si="75"/>
        <v>451.66902954486483</v>
      </c>
      <c r="K469" s="28">
        <f t="shared" si="76"/>
        <v>8.9700000000000006</v>
      </c>
      <c r="L469" s="27">
        <f t="shared" si="77"/>
        <v>5033.33</v>
      </c>
      <c r="M469" s="55">
        <f t="shared" si="78"/>
        <v>5111</v>
      </c>
      <c r="N469" s="55">
        <f t="shared" si="79"/>
        <v>4646</v>
      </c>
      <c r="O469" s="55">
        <f t="shared" si="80"/>
        <v>5343</v>
      </c>
    </row>
    <row r="470" spans="1:15" ht="35.25" customHeight="1">
      <c r="A470" s="31">
        <v>11</v>
      </c>
      <c r="B470" s="33">
        <v>3</v>
      </c>
      <c r="C470" s="39" t="s">
        <v>207</v>
      </c>
      <c r="D470" s="24">
        <v>1</v>
      </c>
      <c r="E470" s="25" t="s">
        <v>290</v>
      </c>
      <c r="F470" s="54">
        <v>3857</v>
      </c>
      <c r="G470" s="54">
        <v>3506</v>
      </c>
      <c r="H470" s="54">
        <v>4032</v>
      </c>
      <c r="I470" s="27">
        <f t="shared" si="74"/>
        <v>3798.33</v>
      </c>
      <c r="J470" s="28">
        <f t="shared" si="75"/>
        <v>340.88096492764151</v>
      </c>
      <c r="K470" s="28">
        <f t="shared" si="76"/>
        <v>8.9700000000000006</v>
      </c>
      <c r="L470" s="27">
        <f t="shared" si="77"/>
        <v>3798.33</v>
      </c>
      <c r="M470" s="55">
        <f t="shared" si="78"/>
        <v>3857</v>
      </c>
      <c r="N470" s="55">
        <f t="shared" si="79"/>
        <v>3506</v>
      </c>
      <c r="O470" s="55">
        <f t="shared" si="80"/>
        <v>4032</v>
      </c>
    </row>
    <row r="471" spans="1:15" ht="35.25" customHeight="1">
      <c r="A471" s="31">
        <v>12</v>
      </c>
      <c r="B471" s="33">
        <v>3</v>
      </c>
      <c r="C471" s="39" t="s">
        <v>208</v>
      </c>
      <c r="D471" s="24">
        <v>1</v>
      </c>
      <c r="E471" s="25" t="s">
        <v>290</v>
      </c>
      <c r="F471" s="54">
        <v>2310</v>
      </c>
      <c r="G471" s="54">
        <v>2100</v>
      </c>
      <c r="H471" s="54">
        <v>2415</v>
      </c>
      <c r="I471" s="27">
        <f t="shared" si="74"/>
        <v>2275</v>
      </c>
      <c r="J471" s="28">
        <f t="shared" si="75"/>
        <v>204.08331631958552</v>
      </c>
      <c r="K471" s="28">
        <f t="shared" si="76"/>
        <v>8.9700000000000006</v>
      </c>
      <c r="L471" s="27">
        <f t="shared" si="77"/>
        <v>2275</v>
      </c>
      <c r="M471" s="55">
        <f t="shared" si="78"/>
        <v>2310</v>
      </c>
      <c r="N471" s="55">
        <f t="shared" si="79"/>
        <v>2100</v>
      </c>
      <c r="O471" s="55">
        <f t="shared" si="80"/>
        <v>2415</v>
      </c>
    </row>
    <row r="472" spans="1:15" ht="35.25" customHeight="1">
      <c r="A472" s="31">
        <v>13</v>
      </c>
      <c r="B472" s="33">
        <v>3</v>
      </c>
      <c r="C472" s="39" t="s">
        <v>209</v>
      </c>
      <c r="D472" s="24">
        <v>1</v>
      </c>
      <c r="E472" s="25" t="s">
        <v>290</v>
      </c>
      <c r="F472" s="54">
        <v>1986</v>
      </c>
      <c r="G472" s="54">
        <v>1805</v>
      </c>
      <c r="H472" s="54">
        <v>2076</v>
      </c>
      <c r="I472" s="27">
        <f t="shared" si="74"/>
        <v>1955.67</v>
      </c>
      <c r="J472" s="28">
        <f t="shared" si="75"/>
        <v>175.67302652940208</v>
      </c>
      <c r="K472" s="28">
        <f t="shared" si="76"/>
        <v>8.98</v>
      </c>
      <c r="L472" s="27">
        <f t="shared" si="77"/>
        <v>1955.67</v>
      </c>
      <c r="M472" s="55">
        <f t="shared" si="78"/>
        <v>1986</v>
      </c>
      <c r="N472" s="55">
        <f t="shared" si="79"/>
        <v>1805</v>
      </c>
      <c r="O472" s="55">
        <f t="shared" si="80"/>
        <v>2076</v>
      </c>
    </row>
    <row r="473" spans="1:15" ht="35.25" customHeight="1">
      <c r="A473" s="31">
        <v>14</v>
      </c>
      <c r="B473" s="33">
        <v>3</v>
      </c>
      <c r="C473" s="39" t="s">
        <v>210</v>
      </c>
      <c r="D473" s="24">
        <v>1</v>
      </c>
      <c r="E473" s="25" t="s">
        <v>290</v>
      </c>
      <c r="F473" s="54">
        <v>4640</v>
      </c>
      <c r="G473" s="54">
        <v>4218</v>
      </c>
      <c r="H473" s="54">
        <v>4851</v>
      </c>
      <c r="I473" s="27">
        <f t="shared" si="74"/>
        <v>4569.67</v>
      </c>
      <c r="J473" s="28">
        <f t="shared" si="75"/>
        <v>410.11142662695954</v>
      </c>
      <c r="K473" s="28">
        <f t="shared" si="76"/>
        <v>8.9700000000000006</v>
      </c>
      <c r="L473" s="27">
        <f t="shared" si="77"/>
        <v>4569.67</v>
      </c>
      <c r="M473" s="55">
        <f t="shared" si="78"/>
        <v>4640</v>
      </c>
      <c r="N473" s="55">
        <f t="shared" si="79"/>
        <v>4218</v>
      </c>
      <c r="O473" s="55">
        <f t="shared" si="80"/>
        <v>4851</v>
      </c>
    </row>
    <row r="474" spans="1:15" ht="35.25" customHeight="1">
      <c r="A474" s="31">
        <v>15</v>
      </c>
      <c r="B474" s="33">
        <v>3</v>
      </c>
      <c r="C474" s="39" t="s">
        <v>211</v>
      </c>
      <c r="D474" s="24">
        <v>1</v>
      </c>
      <c r="E474" s="25" t="s">
        <v>290</v>
      </c>
      <c r="F474" s="54">
        <v>7425</v>
      </c>
      <c r="G474" s="54">
        <v>6750</v>
      </c>
      <c r="H474" s="54">
        <v>7763</v>
      </c>
      <c r="I474" s="27">
        <f t="shared" si="74"/>
        <v>7312.67</v>
      </c>
      <c r="J474" s="28">
        <f t="shared" si="75"/>
        <v>656.21194156308979</v>
      </c>
      <c r="K474" s="28">
        <f t="shared" si="76"/>
        <v>8.9700000000000006</v>
      </c>
      <c r="L474" s="27">
        <f t="shared" si="77"/>
        <v>7312.67</v>
      </c>
      <c r="M474" s="55">
        <f t="shared" si="78"/>
        <v>7425</v>
      </c>
      <c r="N474" s="55">
        <f t="shared" si="79"/>
        <v>6750</v>
      </c>
      <c r="O474" s="55">
        <f t="shared" si="80"/>
        <v>7763</v>
      </c>
    </row>
    <row r="475" spans="1:15" ht="35.25" customHeight="1">
      <c r="A475" s="31">
        <v>16</v>
      </c>
      <c r="B475" s="33">
        <v>3</v>
      </c>
      <c r="C475" s="39" t="s">
        <v>212</v>
      </c>
      <c r="D475" s="24">
        <v>1</v>
      </c>
      <c r="E475" s="25" t="s">
        <v>290</v>
      </c>
      <c r="F475" s="54">
        <v>3920</v>
      </c>
      <c r="G475" s="54">
        <v>3564</v>
      </c>
      <c r="H475" s="54">
        <v>4099</v>
      </c>
      <c r="I475" s="27">
        <f t="shared" si="74"/>
        <v>3861</v>
      </c>
      <c r="J475" s="28">
        <f t="shared" si="75"/>
        <v>346.42748158886008</v>
      </c>
      <c r="K475" s="28">
        <f t="shared" si="76"/>
        <v>8.9700000000000006</v>
      </c>
      <c r="L475" s="27">
        <f t="shared" si="77"/>
        <v>3861</v>
      </c>
      <c r="M475" s="55">
        <f t="shared" si="78"/>
        <v>3920</v>
      </c>
      <c r="N475" s="55">
        <f t="shared" si="79"/>
        <v>3564</v>
      </c>
      <c r="O475" s="55">
        <f t="shared" si="80"/>
        <v>4099</v>
      </c>
    </row>
    <row r="476" spans="1:15" ht="35.25" customHeight="1">
      <c r="A476" s="31">
        <v>17</v>
      </c>
      <c r="B476" s="33">
        <v>3</v>
      </c>
      <c r="C476" s="39" t="s">
        <v>213</v>
      </c>
      <c r="D476" s="24">
        <v>1</v>
      </c>
      <c r="E476" s="25" t="s">
        <v>290</v>
      </c>
      <c r="F476" s="54">
        <v>4378</v>
      </c>
      <c r="G476" s="54">
        <v>3980</v>
      </c>
      <c r="H476" s="54">
        <v>4577</v>
      </c>
      <c r="I476" s="27">
        <f t="shared" si="74"/>
        <v>4311.67</v>
      </c>
      <c r="J476" s="28">
        <f t="shared" si="75"/>
        <v>386.78761904952444</v>
      </c>
      <c r="K476" s="28">
        <f t="shared" si="76"/>
        <v>8.9700000000000006</v>
      </c>
      <c r="L476" s="27">
        <f t="shared" si="77"/>
        <v>4311.67</v>
      </c>
      <c r="M476" s="55">
        <f t="shared" si="78"/>
        <v>4378</v>
      </c>
      <c r="N476" s="55">
        <f t="shared" si="79"/>
        <v>3980</v>
      </c>
      <c r="O476" s="55">
        <f t="shared" si="80"/>
        <v>4577</v>
      </c>
    </row>
    <row r="477" spans="1:15" ht="35.25" customHeight="1">
      <c r="A477" s="31">
        <v>18</v>
      </c>
      <c r="B477" s="33">
        <v>3</v>
      </c>
      <c r="C477" s="39" t="s">
        <v>214</v>
      </c>
      <c r="D477" s="24">
        <v>1</v>
      </c>
      <c r="E477" s="25" t="s">
        <v>290</v>
      </c>
      <c r="F477" s="54">
        <v>1246</v>
      </c>
      <c r="G477" s="54">
        <v>1133</v>
      </c>
      <c r="H477" s="54">
        <v>1303</v>
      </c>
      <c r="I477" s="27">
        <f t="shared" si="74"/>
        <v>1227.33</v>
      </c>
      <c r="J477" s="28">
        <f t="shared" si="75"/>
        <v>110.04404686306295</v>
      </c>
      <c r="K477" s="28">
        <f t="shared" si="76"/>
        <v>8.9700000000000006</v>
      </c>
      <c r="L477" s="27">
        <f t="shared" si="77"/>
        <v>1227.33</v>
      </c>
      <c r="M477" s="55">
        <f t="shared" si="78"/>
        <v>1246</v>
      </c>
      <c r="N477" s="55">
        <f t="shared" si="79"/>
        <v>1133</v>
      </c>
      <c r="O477" s="55">
        <f t="shared" si="80"/>
        <v>1303</v>
      </c>
    </row>
    <row r="478" spans="1:15" ht="35.25" customHeight="1">
      <c r="A478" s="31">
        <v>19</v>
      </c>
      <c r="B478" s="33">
        <v>3</v>
      </c>
      <c r="C478" s="39" t="s">
        <v>215</v>
      </c>
      <c r="D478" s="24">
        <v>1</v>
      </c>
      <c r="E478" s="25" t="s">
        <v>290</v>
      </c>
      <c r="F478" s="54">
        <v>915</v>
      </c>
      <c r="G478" s="54">
        <v>832</v>
      </c>
      <c r="H478" s="54">
        <v>957</v>
      </c>
      <c r="I478" s="27">
        <f t="shared" si="74"/>
        <v>901.33</v>
      </c>
      <c r="J478" s="28">
        <f t="shared" si="75"/>
        <v>80.88938280145301</v>
      </c>
      <c r="K478" s="28">
        <f t="shared" si="76"/>
        <v>8.9700000000000006</v>
      </c>
      <c r="L478" s="27">
        <f t="shared" si="77"/>
        <v>901.33</v>
      </c>
      <c r="M478" s="55">
        <f t="shared" si="78"/>
        <v>915</v>
      </c>
      <c r="N478" s="55">
        <f t="shared" si="79"/>
        <v>832</v>
      </c>
      <c r="O478" s="55">
        <f t="shared" si="80"/>
        <v>957</v>
      </c>
    </row>
    <row r="479" spans="1:15" ht="35.25" customHeight="1">
      <c r="A479" s="31">
        <v>20</v>
      </c>
      <c r="B479" s="33">
        <v>3</v>
      </c>
      <c r="C479" s="39" t="s">
        <v>216</v>
      </c>
      <c r="D479" s="24">
        <v>1</v>
      </c>
      <c r="E479" s="25" t="s">
        <v>290</v>
      </c>
      <c r="F479" s="54">
        <v>845</v>
      </c>
      <c r="G479" s="54">
        <v>768</v>
      </c>
      <c r="H479" s="54">
        <v>883</v>
      </c>
      <c r="I479" s="27">
        <f t="shared" si="74"/>
        <v>832</v>
      </c>
      <c r="J479" s="28">
        <f t="shared" si="75"/>
        <v>74.602278785570618</v>
      </c>
      <c r="K479" s="28">
        <f t="shared" si="76"/>
        <v>8.9700000000000006</v>
      </c>
      <c r="L479" s="27">
        <f t="shared" si="77"/>
        <v>832</v>
      </c>
      <c r="M479" s="55">
        <f t="shared" si="78"/>
        <v>845</v>
      </c>
      <c r="N479" s="55">
        <f t="shared" si="79"/>
        <v>768</v>
      </c>
      <c r="O479" s="55">
        <f t="shared" si="80"/>
        <v>883</v>
      </c>
    </row>
    <row r="480" spans="1:15" ht="35.25" customHeight="1">
      <c r="A480" s="31">
        <v>21</v>
      </c>
      <c r="B480" s="33">
        <v>3</v>
      </c>
      <c r="C480" s="39" t="s">
        <v>217</v>
      </c>
      <c r="D480" s="24">
        <v>1</v>
      </c>
      <c r="E480" s="25" t="s">
        <v>290</v>
      </c>
      <c r="F480" s="54">
        <v>2874</v>
      </c>
      <c r="G480" s="54">
        <v>2613</v>
      </c>
      <c r="H480" s="54">
        <v>3005</v>
      </c>
      <c r="I480" s="27">
        <f t="shared" si="74"/>
        <v>2830.67</v>
      </c>
      <c r="J480" s="28">
        <f t="shared" si="75"/>
        <v>253.87633259128353</v>
      </c>
      <c r="K480" s="28">
        <f t="shared" si="76"/>
        <v>8.9700000000000006</v>
      </c>
      <c r="L480" s="27">
        <f t="shared" si="77"/>
        <v>2830.67</v>
      </c>
      <c r="M480" s="55">
        <f t="shared" si="78"/>
        <v>2874</v>
      </c>
      <c r="N480" s="55">
        <f t="shared" si="79"/>
        <v>2613</v>
      </c>
      <c r="O480" s="55">
        <f t="shared" si="80"/>
        <v>3005</v>
      </c>
    </row>
    <row r="481" spans="1:15" ht="35.25" customHeight="1">
      <c r="A481" s="31">
        <v>22</v>
      </c>
      <c r="B481" s="33">
        <v>3</v>
      </c>
      <c r="C481" s="39" t="s">
        <v>218</v>
      </c>
      <c r="D481" s="24">
        <v>1</v>
      </c>
      <c r="E481" s="25" t="s">
        <v>290</v>
      </c>
      <c r="F481" s="54">
        <v>2874</v>
      </c>
      <c r="G481" s="54">
        <v>2613</v>
      </c>
      <c r="H481" s="54">
        <v>3005</v>
      </c>
      <c r="I481" s="27">
        <f t="shared" si="74"/>
        <v>2830.67</v>
      </c>
      <c r="J481" s="28">
        <f t="shared" si="75"/>
        <v>253.87633259128353</v>
      </c>
      <c r="K481" s="28">
        <f t="shared" si="76"/>
        <v>8.9700000000000006</v>
      </c>
      <c r="L481" s="27">
        <f t="shared" si="77"/>
        <v>2830.67</v>
      </c>
      <c r="M481" s="55">
        <f t="shared" si="78"/>
        <v>2874</v>
      </c>
      <c r="N481" s="55">
        <f t="shared" si="79"/>
        <v>2613</v>
      </c>
      <c r="O481" s="55">
        <f t="shared" si="80"/>
        <v>3005</v>
      </c>
    </row>
    <row r="482" spans="1:15" ht="35.25" customHeight="1">
      <c r="A482" s="31">
        <v>23</v>
      </c>
      <c r="B482" s="33">
        <v>3</v>
      </c>
      <c r="C482" s="39" t="s">
        <v>240</v>
      </c>
      <c r="D482" s="24">
        <v>1</v>
      </c>
      <c r="E482" s="25" t="s">
        <v>290</v>
      </c>
      <c r="F482" s="54">
        <v>3882</v>
      </c>
      <c r="G482" s="54">
        <v>3529</v>
      </c>
      <c r="H482" s="54">
        <v>4058</v>
      </c>
      <c r="I482" s="27">
        <f t="shared" si="74"/>
        <v>3823</v>
      </c>
      <c r="J482" s="28">
        <f t="shared" si="75"/>
        <v>342.82575749205307</v>
      </c>
      <c r="K482" s="28">
        <f t="shared" si="76"/>
        <v>8.9700000000000006</v>
      </c>
      <c r="L482" s="27">
        <f t="shared" si="77"/>
        <v>3823</v>
      </c>
      <c r="M482" s="55">
        <f t="shared" si="78"/>
        <v>3882</v>
      </c>
      <c r="N482" s="55">
        <f t="shared" si="79"/>
        <v>3529</v>
      </c>
      <c r="O482" s="55">
        <f t="shared" si="80"/>
        <v>4058</v>
      </c>
    </row>
    <row r="483" spans="1:15" ht="35.25" customHeight="1">
      <c r="A483" s="31">
        <v>24</v>
      </c>
      <c r="B483" s="33">
        <v>3</v>
      </c>
      <c r="C483" s="39" t="s">
        <v>219</v>
      </c>
      <c r="D483" s="24">
        <v>1</v>
      </c>
      <c r="E483" s="25" t="s">
        <v>290</v>
      </c>
      <c r="F483" s="54">
        <v>4227</v>
      </c>
      <c r="G483" s="54">
        <v>3843</v>
      </c>
      <c r="H483" s="54">
        <v>4419</v>
      </c>
      <c r="I483" s="27">
        <f t="shared" si="74"/>
        <v>4163</v>
      </c>
      <c r="J483" s="28">
        <f t="shared" si="75"/>
        <v>373.18092127009925</v>
      </c>
      <c r="K483" s="28">
        <f t="shared" si="76"/>
        <v>8.9600000000000009</v>
      </c>
      <c r="L483" s="27">
        <f t="shared" si="77"/>
        <v>4163</v>
      </c>
      <c r="M483" s="55">
        <f t="shared" si="78"/>
        <v>4227</v>
      </c>
      <c r="N483" s="55">
        <f t="shared" si="79"/>
        <v>3843</v>
      </c>
      <c r="O483" s="55">
        <f t="shared" si="80"/>
        <v>4419</v>
      </c>
    </row>
    <row r="484" spans="1:15" ht="35.25" customHeight="1">
      <c r="A484" s="31">
        <v>25</v>
      </c>
      <c r="B484" s="33">
        <v>3</v>
      </c>
      <c r="C484" s="39" t="s">
        <v>220</v>
      </c>
      <c r="D484" s="24">
        <v>1</v>
      </c>
      <c r="E484" s="25" t="s">
        <v>290</v>
      </c>
      <c r="F484" s="54">
        <v>2941</v>
      </c>
      <c r="G484" s="54">
        <v>2674</v>
      </c>
      <c r="H484" s="54">
        <v>3075</v>
      </c>
      <c r="I484" s="27">
        <f t="shared" si="74"/>
        <v>2896.67</v>
      </c>
      <c r="J484" s="28">
        <f t="shared" si="75"/>
        <v>259.70728185786402</v>
      </c>
      <c r="K484" s="28">
        <f t="shared" si="76"/>
        <v>8.9700000000000006</v>
      </c>
      <c r="L484" s="27">
        <f t="shared" si="77"/>
        <v>2896.67</v>
      </c>
      <c r="M484" s="55">
        <f t="shared" si="78"/>
        <v>2941</v>
      </c>
      <c r="N484" s="55">
        <f t="shared" si="79"/>
        <v>2674</v>
      </c>
      <c r="O484" s="55">
        <f t="shared" si="80"/>
        <v>3075</v>
      </c>
    </row>
    <row r="485" spans="1:15" ht="35.25" customHeight="1">
      <c r="A485" s="31">
        <v>26</v>
      </c>
      <c r="B485" s="33">
        <v>3</v>
      </c>
      <c r="C485" s="39" t="s">
        <v>221</v>
      </c>
      <c r="D485" s="24">
        <v>1</v>
      </c>
      <c r="E485" s="25" t="s">
        <v>290</v>
      </c>
      <c r="F485" s="54">
        <v>2701</v>
      </c>
      <c r="G485" s="54">
        <v>2455</v>
      </c>
      <c r="H485" s="54">
        <v>2823</v>
      </c>
      <c r="I485" s="27">
        <f t="shared" si="74"/>
        <v>2659.67</v>
      </c>
      <c r="J485" s="28">
        <f t="shared" si="75"/>
        <v>238.61333208771052</v>
      </c>
      <c r="K485" s="28">
        <f t="shared" si="76"/>
        <v>8.9700000000000006</v>
      </c>
      <c r="L485" s="27">
        <f t="shared" si="77"/>
        <v>2659.67</v>
      </c>
      <c r="M485" s="55">
        <f t="shared" si="78"/>
        <v>2701</v>
      </c>
      <c r="N485" s="55">
        <f t="shared" si="79"/>
        <v>2455</v>
      </c>
      <c r="O485" s="55">
        <f t="shared" si="80"/>
        <v>2823</v>
      </c>
    </row>
    <row r="486" spans="1:15" ht="35.25" customHeight="1">
      <c r="A486" s="31">
        <v>27</v>
      </c>
      <c r="B486" s="33">
        <v>3</v>
      </c>
      <c r="C486" s="39" t="s">
        <v>222</v>
      </c>
      <c r="D486" s="24">
        <v>1</v>
      </c>
      <c r="E486" s="25" t="s">
        <v>290</v>
      </c>
      <c r="F486" s="54">
        <v>2701</v>
      </c>
      <c r="G486" s="54">
        <v>2455</v>
      </c>
      <c r="H486" s="54">
        <v>2823</v>
      </c>
      <c r="I486" s="27">
        <f t="shared" si="74"/>
        <v>2659.67</v>
      </c>
      <c r="J486" s="28">
        <f t="shared" si="75"/>
        <v>238.61333208771052</v>
      </c>
      <c r="K486" s="28">
        <f t="shared" si="76"/>
        <v>8.9700000000000006</v>
      </c>
      <c r="L486" s="27">
        <f t="shared" si="77"/>
        <v>2659.67</v>
      </c>
      <c r="M486" s="55">
        <f t="shared" si="78"/>
        <v>2701</v>
      </c>
      <c r="N486" s="55">
        <f t="shared" si="79"/>
        <v>2455</v>
      </c>
      <c r="O486" s="55">
        <f t="shared" si="80"/>
        <v>2823</v>
      </c>
    </row>
    <row r="487" spans="1:15" ht="35.25" customHeight="1">
      <c r="A487" s="31">
        <v>28</v>
      </c>
      <c r="B487" s="33">
        <v>3</v>
      </c>
      <c r="C487" s="39" t="s">
        <v>178</v>
      </c>
      <c r="D487" s="24">
        <v>1</v>
      </c>
      <c r="E487" s="25" t="s">
        <v>290</v>
      </c>
      <c r="F487" s="54">
        <v>3168</v>
      </c>
      <c r="G487" s="54">
        <v>2880</v>
      </c>
      <c r="H487" s="54">
        <v>3312</v>
      </c>
      <c r="I487" s="27">
        <f t="shared" si="74"/>
        <v>3120</v>
      </c>
      <c r="J487" s="28">
        <f t="shared" si="75"/>
        <v>279.88569095257441</v>
      </c>
      <c r="K487" s="28">
        <f t="shared" si="76"/>
        <v>8.9700000000000006</v>
      </c>
      <c r="L487" s="27">
        <f t="shared" si="77"/>
        <v>3120</v>
      </c>
      <c r="M487" s="55">
        <f t="shared" si="78"/>
        <v>3168</v>
      </c>
      <c r="N487" s="55">
        <f t="shared" si="79"/>
        <v>2880</v>
      </c>
      <c r="O487" s="55">
        <f t="shared" si="80"/>
        <v>3312</v>
      </c>
    </row>
    <row r="488" spans="1:15" ht="35.25" customHeight="1">
      <c r="A488" s="31">
        <v>29</v>
      </c>
      <c r="B488" s="33">
        <v>3</v>
      </c>
      <c r="C488" s="39" t="s">
        <v>223</v>
      </c>
      <c r="D488" s="24">
        <v>1</v>
      </c>
      <c r="E488" s="25" t="s">
        <v>290</v>
      </c>
      <c r="F488" s="54">
        <v>2456</v>
      </c>
      <c r="G488" s="54">
        <v>2233</v>
      </c>
      <c r="H488" s="54">
        <v>2568</v>
      </c>
      <c r="I488" s="27">
        <f t="shared" si="74"/>
        <v>2419</v>
      </c>
      <c r="J488" s="28">
        <f t="shared" si="75"/>
        <v>216.94584577723538</v>
      </c>
      <c r="K488" s="28">
        <f t="shared" si="76"/>
        <v>8.9700000000000006</v>
      </c>
      <c r="L488" s="27">
        <f t="shared" si="77"/>
        <v>2419</v>
      </c>
      <c r="M488" s="55">
        <f t="shared" si="78"/>
        <v>2456</v>
      </c>
      <c r="N488" s="55">
        <f t="shared" si="79"/>
        <v>2233</v>
      </c>
      <c r="O488" s="55">
        <f t="shared" si="80"/>
        <v>2568</v>
      </c>
    </row>
    <row r="489" spans="1:15" ht="35.25" customHeight="1">
      <c r="A489" s="31">
        <v>30</v>
      </c>
      <c r="B489" s="33">
        <v>3</v>
      </c>
      <c r="C489" s="39" t="s">
        <v>224</v>
      </c>
      <c r="D489" s="24">
        <v>1</v>
      </c>
      <c r="E489" s="25" t="s">
        <v>290</v>
      </c>
      <c r="F489" s="54">
        <v>2917</v>
      </c>
      <c r="G489" s="54">
        <v>2652</v>
      </c>
      <c r="H489" s="54">
        <v>3050</v>
      </c>
      <c r="I489" s="27">
        <f t="shared" si="74"/>
        <v>2873</v>
      </c>
      <c r="J489" s="28">
        <f t="shared" si="75"/>
        <v>257.76248757334724</v>
      </c>
      <c r="K489" s="28">
        <f t="shared" si="76"/>
        <v>8.9700000000000006</v>
      </c>
      <c r="L489" s="27">
        <f t="shared" si="77"/>
        <v>2873</v>
      </c>
      <c r="M489" s="55">
        <f t="shared" si="78"/>
        <v>2917</v>
      </c>
      <c r="N489" s="55">
        <f t="shared" si="79"/>
        <v>2652</v>
      </c>
      <c r="O489" s="55">
        <f t="shared" si="80"/>
        <v>3050</v>
      </c>
    </row>
    <row r="490" spans="1:15" ht="35.25" customHeight="1">
      <c r="A490" s="31">
        <v>31</v>
      </c>
      <c r="B490" s="33">
        <v>3</v>
      </c>
      <c r="C490" s="39" t="s">
        <v>225</v>
      </c>
      <c r="D490" s="24">
        <v>1</v>
      </c>
      <c r="E490" s="25" t="s">
        <v>290</v>
      </c>
      <c r="F490" s="54">
        <v>1297</v>
      </c>
      <c r="G490" s="54">
        <v>1179</v>
      </c>
      <c r="H490" s="54">
        <v>1356</v>
      </c>
      <c r="I490" s="27">
        <f t="shared" si="74"/>
        <v>1277.33</v>
      </c>
      <c r="J490" s="28">
        <f t="shared" si="75"/>
        <v>114.67424405680637</v>
      </c>
      <c r="K490" s="28">
        <f t="shared" si="76"/>
        <v>8.98</v>
      </c>
      <c r="L490" s="27">
        <f t="shared" si="77"/>
        <v>1277.33</v>
      </c>
      <c r="M490" s="55">
        <f t="shared" si="78"/>
        <v>1297</v>
      </c>
      <c r="N490" s="55">
        <f t="shared" si="79"/>
        <v>1179</v>
      </c>
      <c r="O490" s="55">
        <f t="shared" si="80"/>
        <v>1356</v>
      </c>
    </row>
    <row r="491" spans="1:15" ht="35.25" customHeight="1">
      <c r="A491" s="31">
        <v>32</v>
      </c>
      <c r="B491" s="33">
        <v>3</v>
      </c>
      <c r="C491" s="43" t="s">
        <v>226</v>
      </c>
      <c r="D491" s="24">
        <v>1</v>
      </c>
      <c r="E491" s="25" t="s">
        <v>290</v>
      </c>
      <c r="F491" s="54">
        <v>1297</v>
      </c>
      <c r="G491" s="54">
        <v>1179</v>
      </c>
      <c r="H491" s="54">
        <v>1356</v>
      </c>
      <c r="I491" s="27">
        <f t="shared" si="74"/>
        <v>1277.33</v>
      </c>
      <c r="J491" s="28">
        <f t="shared" si="75"/>
        <v>114.67424405680637</v>
      </c>
      <c r="K491" s="28">
        <f t="shared" si="76"/>
        <v>8.98</v>
      </c>
      <c r="L491" s="27">
        <f t="shared" si="77"/>
        <v>1277.33</v>
      </c>
      <c r="M491" s="55">
        <f t="shared" si="78"/>
        <v>1297</v>
      </c>
      <c r="N491" s="55">
        <f t="shared" si="79"/>
        <v>1179</v>
      </c>
      <c r="O491" s="55">
        <f t="shared" si="80"/>
        <v>1356</v>
      </c>
    </row>
    <row r="492" spans="1:15" ht="35.25" customHeight="1">
      <c r="A492" s="31">
        <v>33</v>
      </c>
      <c r="B492" s="33">
        <v>3</v>
      </c>
      <c r="C492" s="39" t="s">
        <v>241</v>
      </c>
      <c r="D492" s="24">
        <v>1</v>
      </c>
      <c r="E492" s="25" t="s">
        <v>290</v>
      </c>
      <c r="F492" s="54">
        <v>5281</v>
      </c>
      <c r="G492" s="54">
        <v>4801</v>
      </c>
      <c r="H492" s="54">
        <v>5521</v>
      </c>
      <c r="I492" s="27">
        <f t="shared" si="74"/>
        <v>5201</v>
      </c>
      <c r="J492" s="28">
        <f t="shared" si="75"/>
        <v>466.47615158762403</v>
      </c>
      <c r="K492" s="28">
        <f t="shared" si="76"/>
        <v>8.9700000000000006</v>
      </c>
      <c r="L492" s="27">
        <f t="shared" si="77"/>
        <v>5201</v>
      </c>
      <c r="M492" s="55">
        <f t="shared" si="78"/>
        <v>5281</v>
      </c>
      <c r="N492" s="55">
        <f t="shared" si="79"/>
        <v>4801</v>
      </c>
      <c r="O492" s="55">
        <f t="shared" si="80"/>
        <v>5521</v>
      </c>
    </row>
    <row r="493" spans="1:15" ht="35.25" customHeight="1">
      <c r="A493" s="31">
        <v>34</v>
      </c>
      <c r="B493" s="33">
        <v>3</v>
      </c>
      <c r="C493" s="39" t="s">
        <v>242</v>
      </c>
      <c r="D493" s="24">
        <v>1</v>
      </c>
      <c r="E493" s="25" t="s">
        <v>290</v>
      </c>
      <c r="F493" s="54">
        <v>4512</v>
      </c>
      <c r="G493" s="54">
        <v>4102</v>
      </c>
      <c r="H493" s="54">
        <v>4717</v>
      </c>
      <c r="I493" s="27">
        <f t="shared" si="74"/>
        <v>4443.67</v>
      </c>
      <c r="J493" s="28">
        <f t="shared" si="75"/>
        <v>398.44952283821351</v>
      </c>
      <c r="K493" s="28">
        <f t="shared" si="76"/>
        <v>8.9700000000000006</v>
      </c>
      <c r="L493" s="27">
        <f t="shared" si="77"/>
        <v>4443.67</v>
      </c>
      <c r="M493" s="55">
        <f t="shared" si="78"/>
        <v>4512</v>
      </c>
      <c r="N493" s="55">
        <f t="shared" si="79"/>
        <v>4102</v>
      </c>
      <c r="O493" s="55">
        <f t="shared" si="80"/>
        <v>4717</v>
      </c>
    </row>
    <row r="494" spans="1:15" ht="35.25" customHeight="1">
      <c r="A494" s="31">
        <v>35</v>
      </c>
      <c r="B494" s="33">
        <v>3</v>
      </c>
      <c r="C494" s="39" t="s">
        <v>243</v>
      </c>
      <c r="D494" s="24">
        <v>1</v>
      </c>
      <c r="E494" s="25" t="s">
        <v>290</v>
      </c>
      <c r="F494" s="54">
        <v>3179</v>
      </c>
      <c r="G494" s="54">
        <v>2890</v>
      </c>
      <c r="H494" s="54">
        <v>3324</v>
      </c>
      <c r="I494" s="27">
        <f t="shared" si="74"/>
        <v>3131</v>
      </c>
      <c r="J494" s="28">
        <f t="shared" si="75"/>
        <v>281.08628568466304</v>
      </c>
      <c r="K494" s="28">
        <f t="shared" si="76"/>
        <v>8.98</v>
      </c>
      <c r="L494" s="27">
        <f t="shared" si="77"/>
        <v>3131</v>
      </c>
      <c r="M494" s="55">
        <f t="shared" si="78"/>
        <v>3179</v>
      </c>
      <c r="N494" s="55">
        <f t="shared" si="79"/>
        <v>2890</v>
      </c>
      <c r="O494" s="55">
        <f t="shared" si="80"/>
        <v>3324</v>
      </c>
    </row>
    <row r="495" spans="1:15" ht="35.25" customHeight="1">
      <c r="A495" s="31">
        <v>36</v>
      </c>
      <c r="B495" s="33">
        <v>3</v>
      </c>
      <c r="C495" s="39" t="s">
        <v>171</v>
      </c>
      <c r="D495" s="24">
        <v>1</v>
      </c>
      <c r="E495" s="25" t="s">
        <v>290</v>
      </c>
      <c r="F495" s="54">
        <v>1639</v>
      </c>
      <c r="G495" s="54">
        <v>1490</v>
      </c>
      <c r="H495" s="54">
        <v>1714</v>
      </c>
      <c r="I495" s="27">
        <f t="shared" si="74"/>
        <v>1614.33</v>
      </c>
      <c r="J495" s="28">
        <f t="shared" si="75"/>
        <v>145.02969437325581</v>
      </c>
      <c r="K495" s="28">
        <f t="shared" si="76"/>
        <v>8.98</v>
      </c>
      <c r="L495" s="27">
        <f t="shared" si="77"/>
        <v>1614.33</v>
      </c>
      <c r="M495" s="55">
        <f t="shared" si="78"/>
        <v>1639</v>
      </c>
      <c r="N495" s="55">
        <f t="shared" si="79"/>
        <v>1490</v>
      </c>
      <c r="O495" s="55">
        <f t="shared" si="80"/>
        <v>1714</v>
      </c>
    </row>
    <row r="496" spans="1:15" ht="35.25" customHeight="1">
      <c r="A496" s="31">
        <v>37</v>
      </c>
      <c r="B496" s="33">
        <v>3</v>
      </c>
      <c r="C496" s="39" t="s">
        <v>244</v>
      </c>
      <c r="D496" s="24">
        <v>1</v>
      </c>
      <c r="E496" s="25" t="s">
        <v>290</v>
      </c>
      <c r="F496" s="54">
        <v>2874</v>
      </c>
      <c r="G496" s="54">
        <v>2613</v>
      </c>
      <c r="H496" s="54">
        <v>3005</v>
      </c>
      <c r="I496" s="27">
        <f t="shared" si="74"/>
        <v>2830.67</v>
      </c>
      <c r="J496" s="28">
        <f t="shared" si="75"/>
        <v>253.87633259128353</v>
      </c>
      <c r="K496" s="28">
        <f t="shared" si="76"/>
        <v>8.9700000000000006</v>
      </c>
      <c r="L496" s="27">
        <f t="shared" si="77"/>
        <v>2830.67</v>
      </c>
      <c r="M496" s="55">
        <f t="shared" si="78"/>
        <v>2874</v>
      </c>
      <c r="N496" s="55">
        <f t="shared" si="79"/>
        <v>2613</v>
      </c>
      <c r="O496" s="55">
        <f t="shared" si="80"/>
        <v>3005</v>
      </c>
    </row>
    <row r="497" spans="1:15" ht="35.25" customHeight="1">
      <c r="A497" s="31">
        <v>38</v>
      </c>
      <c r="B497" s="33">
        <v>3</v>
      </c>
      <c r="C497" s="39" t="s">
        <v>245</v>
      </c>
      <c r="D497" s="24">
        <v>1</v>
      </c>
      <c r="E497" s="25" t="s">
        <v>290</v>
      </c>
      <c r="F497" s="54">
        <v>3381</v>
      </c>
      <c r="G497" s="54">
        <v>3074</v>
      </c>
      <c r="H497" s="54">
        <v>3535</v>
      </c>
      <c r="I497" s="27">
        <f t="shared" si="74"/>
        <v>3330</v>
      </c>
      <c r="J497" s="28">
        <f t="shared" si="75"/>
        <v>298.57913523888436</v>
      </c>
      <c r="K497" s="28">
        <f t="shared" si="76"/>
        <v>8.9700000000000006</v>
      </c>
      <c r="L497" s="27">
        <f t="shared" si="77"/>
        <v>3330</v>
      </c>
      <c r="M497" s="55">
        <f t="shared" si="78"/>
        <v>3381</v>
      </c>
      <c r="N497" s="55">
        <f t="shared" si="79"/>
        <v>3074</v>
      </c>
      <c r="O497" s="55">
        <f t="shared" si="80"/>
        <v>3535</v>
      </c>
    </row>
    <row r="498" spans="1:15" ht="35.25" customHeight="1">
      <c r="A498" s="31">
        <v>39</v>
      </c>
      <c r="B498" s="33">
        <v>3</v>
      </c>
      <c r="C498" s="39" t="s">
        <v>246</v>
      </c>
      <c r="D498" s="24">
        <v>1</v>
      </c>
      <c r="E498" s="25" t="s">
        <v>290</v>
      </c>
      <c r="F498" s="54">
        <v>5854</v>
      </c>
      <c r="G498" s="54">
        <v>5322</v>
      </c>
      <c r="H498" s="54">
        <v>6120</v>
      </c>
      <c r="I498" s="27">
        <f t="shared" si="74"/>
        <v>5765.33</v>
      </c>
      <c r="J498" s="28">
        <f t="shared" si="75"/>
        <v>517.00992471131531</v>
      </c>
      <c r="K498" s="28">
        <f t="shared" si="76"/>
        <v>8.9700000000000006</v>
      </c>
      <c r="L498" s="27">
        <f t="shared" si="77"/>
        <v>5765.33</v>
      </c>
      <c r="M498" s="55">
        <f t="shared" si="78"/>
        <v>5854</v>
      </c>
      <c r="N498" s="55">
        <f t="shared" si="79"/>
        <v>5322</v>
      </c>
      <c r="O498" s="55">
        <f t="shared" si="80"/>
        <v>6120</v>
      </c>
    </row>
    <row r="499" spans="1:15" ht="35.25" customHeight="1">
      <c r="A499" s="31">
        <v>40</v>
      </c>
      <c r="B499" s="33">
        <v>3</v>
      </c>
      <c r="C499" s="39" t="s">
        <v>247</v>
      </c>
      <c r="D499" s="24">
        <v>1</v>
      </c>
      <c r="E499" s="25" t="s">
        <v>290</v>
      </c>
      <c r="F499" s="54">
        <v>6722</v>
      </c>
      <c r="G499" s="54">
        <v>6111</v>
      </c>
      <c r="H499" s="54">
        <v>7028</v>
      </c>
      <c r="I499" s="27">
        <f t="shared" si="74"/>
        <v>6620.33</v>
      </c>
      <c r="J499" s="28">
        <f t="shared" si="75"/>
        <v>594.01283845553371</v>
      </c>
      <c r="K499" s="28">
        <f t="shared" si="76"/>
        <v>8.9700000000000006</v>
      </c>
      <c r="L499" s="27">
        <f t="shared" si="77"/>
        <v>6620.33</v>
      </c>
      <c r="M499" s="55">
        <f t="shared" si="78"/>
        <v>6722</v>
      </c>
      <c r="N499" s="55">
        <f t="shared" si="79"/>
        <v>6111</v>
      </c>
      <c r="O499" s="55">
        <f t="shared" si="80"/>
        <v>7028</v>
      </c>
    </row>
    <row r="500" spans="1:15" ht="35.25" customHeight="1">
      <c r="A500" s="31">
        <v>41</v>
      </c>
      <c r="B500" s="33">
        <v>3</v>
      </c>
      <c r="C500" s="39" t="s">
        <v>248</v>
      </c>
      <c r="D500" s="24">
        <v>1</v>
      </c>
      <c r="E500" s="25" t="s">
        <v>290</v>
      </c>
      <c r="F500" s="54">
        <v>9130</v>
      </c>
      <c r="G500" s="54">
        <v>8300</v>
      </c>
      <c r="H500" s="54">
        <v>9545</v>
      </c>
      <c r="I500" s="27">
        <f t="shared" si="74"/>
        <v>8991.67</v>
      </c>
      <c r="J500" s="28">
        <f t="shared" si="75"/>
        <v>806.6161554605759</v>
      </c>
      <c r="K500" s="28">
        <f t="shared" si="76"/>
        <v>8.9700000000000006</v>
      </c>
      <c r="L500" s="27">
        <f t="shared" si="77"/>
        <v>8991.67</v>
      </c>
      <c r="M500" s="55">
        <f t="shared" si="78"/>
        <v>9130</v>
      </c>
      <c r="N500" s="55">
        <f t="shared" si="79"/>
        <v>8300</v>
      </c>
      <c r="O500" s="55">
        <f t="shared" si="80"/>
        <v>9545</v>
      </c>
    </row>
    <row r="501" spans="1:15" ht="35.25" customHeight="1">
      <c r="A501" s="31">
        <v>42</v>
      </c>
      <c r="B501" s="33">
        <v>3</v>
      </c>
      <c r="C501" s="39" t="s">
        <v>249</v>
      </c>
      <c r="D501" s="24">
        <v>1</v>
      </c>
      <c r="E501" s="25" t="s">
        <v>290</v>
      </c>
      <c r="F501" s="54">
        <v>9513</v>
      </c>
      <c r="G501" s="54">
        <v>8648</v>
      </c>
      <c r="H501" s="54">
        <v>9945</v>
      </c>
      <c r="I501" s="27">
        <f t="shared" si="74"/>
        <v>9368.67</v>
      </c>
      <c r="J501" s="28">
        <f t="shared" si="75"/>
        <v>840.40141138029992</v>
      </c>
      <c r="K501" s="28">
        <f t="shared" si="76"/>
        <v>8.9700000000000006</v>
      </c>
      <c r="L501" s="27">
        <f t="shared" si="77"/>
        <v>9368.67</v>
      </c>
      <c r="M501" s="55">
        <f t="shared" si="78"/>
        <v>9513</v>
      </c>
      <c r="N501" s="55">
        <f t="shared" si="79"/>
        <v>8648</v>
      </c>
      <c r="O501" s="55">
        <f t="shared" si="80"/>
        <v>9945</v>
      </c>
    </row>
    <row r="502" spans="1:15" ht="35.25" customHeight="1">
      <c r="A502" s="31">
        <v>43</v>
      </c>
      <c r="B502" s="33">
        <v>3</v>
      </c>
      <c r="C502" s="39" t="s">
        <v>250</v>
      </c>
      <c r="D502" s="24">
        <v>1</v>
      </c>
      <c r="E502" s="25" t="s">
        <v>290</v>
      </c>
      <c r="F502" s="54">
        <v>2541</v>
      </c>
      <c r="G502" s="54">
        <v>2310</v>
      </c>
      <c r="H502" s="54">
        <v>2657</v>
      </c>
      <c r="I502" s="27">
        <f t="shared" si="74"/>
        <v>2502.67</v>
      </c>
      <c r="J502" s="28">
        <f t="shared" si="75"/>
        <v>224.72158830428378</v>
      </c>
      <c r="K502" s="28">
        <f t="shared" si="76"/>
        <v>8.98</v>
      </c>
      <c r="L502" s="27">
        <f t="shared" si="77"/>
        <v>2502.67</v>
      </c>
      <c r="M502" s="55">
        <f t="shared" si="78"/>
        <v>2541</v>
      </c>
      <c r="N502" s="55">
        <f t="shared" si="79"/>
        <v>2310</v>
      </c>
      <c r="O502" s="55">
        <f t="shared" si="80"/>
        <v>2657</v>
      </c>
    </row>
    <row r="503" spans="1:15" ht="35.25" customHeight="1">
      <c r="A503" s="31">
        <v>44</v>
      </c>
      <c r="B503" s="33">
        <v>3</v>
      </c>
      <c r="C503" s="39" t="s">
        <v>251</v>
      </c>
      <c r="D503" s="24">
        <v>1</v>
      </c>
      <c r="E503" s="25" t="s">
        <v>290</v>
      </c>
      <c r="F503" s="54">
        <v>4455</v>
      </c>
      <c r="G503" s="54">
        <v>4050</v>
      </c>
      <c r="H503" s="54">
        <v>4658</v>
      </c>
      <c r="I503" s="27">
        <f t="shared" si="74"/>
        <v>4387.67</v>
      </c>
      <c r="J503" s="28">
        <f t="shared" si="75"/>
        <v>393.81913647002989</v>
      </c>
      <c r="K503" s="28">
        <f t="shared" si="76"/>
        <v>8.98</v>
      </c>
      <c r="L503" s="27">
        <f t="shared" si="77"/>
        <v>4387.67</v>
      </c>
      <c r="M503" s="55">
        <f t="shared" si="78"/>
        <v>4455</v>
      </c>
      <c r="N503" s="55">
        <f t="shared" si="79"/>
        <v>4050</v>
      </c>
      <c r="O503" s="55">
        <f t="shared" si="80"/>
        <v>4658</v>
      </c>
    </row>
    <row r="504" spans="1:15" ht="35.25" customHeight="1">
      <c r="A504" s="31">
        <v>45</v>
      </c>
      <c r="B504" s="33">
        <v>3</v>
      </c>
      <c r="C504" s="39" t="s">
        <v>252</v>
      </c>
      <c r="D504" s="24">
        <v>1</v>
      </c>
      <c r="E504" s="25" t="s">
        <v>290</v>
      </c>
      <c r="F504" s="54">
        <v>12452</v>
      </c>
      <c r="G504" s="54">
        <v>11320</v>
      </c>
      <c r="H504" s="54">
        <v>13018</v>
      </c>
      <c r="I504" s="27">
        <f t="shared" si="74"/>
        <v>12263.33</v>
      </c>
      <c r="J504" s="28">
        <f t="shared" si="75"/>
        <v>1100.1051141822766</v>
      </c>
      <c r="K504" s="28">
        <f t="shared" si="76"/>
        <v>8.9700000000000006</v>
      </c>
      <c r="L504" s="27">
        <f t="shared" si="77"/>
        <v>12263.33</v>
      </c>
      <c r="M504" s="55">
        <f t="shared" si="78"/>
        <v>12452</v>
      </c>
      <c r="N504" s="55">
        <f t="shared" si="79"/>
        <v>11320</v>
      </c>
      <c r="O504" s="55">
        <f t="shared" si="80"/>
        <v>13018</v>
      </c>
    </row>
    <row r="505" spans="1:15" ht="35.25" customHeight="1">
      <c r="A505" s="31">
        <v>46</v>
      </c>
      <c r="B505" s="33">
        <v>3</v>
      </c>
      <c r="C505" s="39" t="s">
        <v>158</v>
      </c>
      <c r="D505" s="24">
        <v>1</v>
      </c>
      <c r="E505" s="25" t="s">
        <v>290</v>
      </c>
      <c r="F505" s="54">
        <v>6829</v>
      </c>
      <c r="G505" s="54">
        <v>6208</v>
      </c>
      <c r="H505" s="54">
        <v>7139</v>
      </c>
      <c r="I505" s="27">
        <f t="shared" si="74"/>
        <v>6725.33</v>
      </c>
      <c r="J505" s="28">
        <f t="shared" si="75"/>
        <v>603.27376227546972</v>
      </c>
      <c r="K505" s="28">
        <f t="shared" si="76"/>
        <v>8.9700000000000006</v>
      </c>
      <c r="L505" s="27">
        <f t="shared" si="77"/>
        <v>6725.33</v>
      </c>
      <c r="M505" s="55">
        <f t="shared" si="78"/>
        <v>6829</v>
      </c>
      <c r="N505" s="55">
        <f t="shared" si="79"/>
        <v>6208</v>
      </c>
      <c r="O505" s="55">
        <f t="shared" si="80"/>
        <v>7139</v>
      </c>
    </row>
    <row r="506" spans="1:15" ht="35.25" customHeight="1">
      <c r="A506" s="31">
        <v>47</v>
      </c>
      <c r="B506" s="33">
        <v>3</v>
      </c>
      <c r="C506" s="39" t="s">
        <v>157</v>
      </c>
      <c r="D506" s="24">
        <v>1</v>
      </c>
      <c r="E506" s="25" t="s">
        <v>290</v>
      </c>
      <c r="F506" s="54">
        <v>6875</v>
      </c>
      <c r="G506" s="54">
        <v>6250</v>
      </c>
      <c r="H506" s="54">
        <v>7188</v>
      </c>
      <c r="I506" s="27">
        <f t="shared" si="74"/>
        <v>6771</v>
      </c>
      <c r="J506" s="28">
        <f t="shared" si="75"/>
        <v>607.61953556481376</v>
      </c>
      <c r="K506" s="28">
        <f t="shared" si="76"/>
        <v>8.9700000000000006</v>
      </c>
      <c r="L506" s="27">
        <f t="shared" si="77"/>
        <v>6771</v>
      </c>
      <c r="M506" s="55">
        <f t="shared" si="78"/>
        <v>6875</v>
      </c>
      <c r="N506" s="55">
        <f t="shared" si="79"/>
        <v>6250</v>
      </c>
      <c r="O506" s="55">
        <f t="shared" si="80"/>
        <v>7188</v>
      </c>
    </row>
    <row r="507" spans="1:15" ht="35.25" customHeight="1">
      <c r="A507" s="31">
        <v>48</v>
      </c>
      <c r="B507" s="33">
        <v>3</v>
      </c>
      <c r="C507" s="39" t="s">
        <v>253</v>
      </c>
      <c r="D507" s="24">
        <v>1</v>
      </c>
      <c r="E507" s="25" t="s">
        <v>290</v>
      </c>
      <c r="F507" s="54">
        <v>2734</v>
      </c>
      <c r="G507" s="54">
        <v>2485</v>
      </c>
      <c r="H507" s="54">
        <v>2858</v>
      </c>
      <c r="I507" s="27">
        <f t="shared" si="74"/>
        <v>2692.33</v>
      </c>
      <c r="J507" s="28">
        <f t="shared" si="75"/>
        <v>241.75481846283847</v>
      </c>
      <c r="K507" s="28">
        <f t="shared" si="76"/>
        <v>8.98</v>
      </c>
      <c r="L507" s="27">
        <f t="shared" si="77"/>
        <v>2692.33</v>
      </c>
      <c r="M507" s="55">
        <f t="shared" si="78"/>
        <v>2734</v>
      </c>
      <c r="N507" s="55">
        <f t="shared" si="79"/>
        <v>2485</v>
      </c>
      <c r="O507" s="55">
        <f t="shared" si="80"/>
        <v>2858</v>
      </c>
    </row>
    <row r="508" spans="1:15" ht="35.25" customHeight="1">
      <c r="A508" s="31">
        <v>49</v>
      </c>
      <c r="B508" s="33">
        <v>3</v>
      </c>
      <c r="C508" s="39" t="s">
        <v>254</v>
      </c>
      <c r="D508" s="24">
        <v>1</v>
      </c>
      <c r="E508" s="25" t="s">
        <v>290</v>
      </c>
      <c r="F508" s="54">
        <v>2753</v>
      </c>
      <c r="G508" s="54">
        <v>2503</v>
      </c>
      <c r="H508" s="54">
        <v>2878</v>
      </c>
      <c r="I508" s="27">
        <f t="shared" si="74"/>
        <v>2711.33</v>
      </c>
      <c r="J508" s="28">
        <f t="shared" si="75"/>
        <v>242.95518568246283</v>
      </c>
      <c r="K508" s="28">
        <f t="shared" si="76"/>
        <v>8.9600000000000009</v>
      </c>
      <c r="L508" s="27">
        <f t="shared" si="77"/>
        <v>2711.33</v>
      </c>
      <c r="M508" s="55">
        <f t="shared" si="78"/>
        <v>2753</v>
      </c>
      <c r="N508" s="55">
        <f t="shared" si="79"/>
        <v>2503</v>
      </c>
      <c r="O508" s="55">
        <f t="shared" si="80"/>
        <v>2878</v>
      </c>
    </row>
    <row r="509" spans="1:15" ht="35.25" customHeight="1">
      <c r="A509" s="31">
        <v>50</v>
      </c>
      <c r="B509" s="33">
        <v>3</v>
      </c>
      <c r="C509" s="39" t="s">
        <v>255</v>
      </c>
      <c r="D509" s="24">
        <v>1</v>
      </c>
      <c r="E509" s="25" t="s">
        <v>290</v>
      </c>
      <c r="F509" s="54"/>
      <c r="G509" s="54"/>
      <c r="H509" s="54">
        <v>0</v>
      </c>
      <c r="I509" s="27">
        <f t="shared" si="74"/>
        <v>0</v>
      </c>
      <c r="J509" s="28">
        <f t="shared" si="75"/>
        <v>0</v>
      </c>
      <c r="K509" s="28" t="e">
        <f t="shared" si="76"/>
        <v>#DIV/0!</v>
      </c>
      <c r="L509" s="27">
        <f t="shared" si="77"/>
        <v>0</v>
      </c>
      <c r="M509" s="55">
        <f t="shared" si="78"/>
        <v>0</v>
      </c>
      <c r="N509" s="55">
        <f t="shared" si="79"/>
        <v>0</v>
      </c>
      <c r="O509" s="55">
        <f t="shared" si="80"/>
        <v>0</v>
      </c>
    </row>
    <row r="510" spans="1:15" ht="35.25" customHeight="1">
      <c r="A510" s="31">
        <v>51</v>
      </c>
      <c r="B510" s="33">
        <v>3</v>
      </c>
      <c r="C510" s="39" t="s">
        <v>256</v>
      </c>
      <c r="D510" s="24">
        <v>1</v>
      </c>
      <c r="E510" s="25" t="s">
        <v>290</v>
      </c>
      <c r="F510" s="54"/>
      <c r="G510" s="54"/>
      <c r="H510" s="54">
        <v>0</v>
      </c>
      <c r="I510" s="27">
        <f t="shared" si="74"/>
        <v>0</v>
      </c>
      <c r="J510" s="28">
        <f t="shared" si="75"/>
        <v>0</v>
      </c>
      <c r="K510" s="28" t="e">
        <f t="shared" si="76"/>
        <v>#DIV/0!</v>
      </c>
      <c r="L510" s="27">
        <f t="shared" si="77"/>
        <v>0</v>
      </c>
      <c r="M510" s="55">
        <f t="shared" si="78"/>
        <v>0</v>
      </c>
      <c r="N510" s="55">
        <f t="shared" si="79"/>
        <v>0</v>
      </c>
      <c r="O510" s="55">
        <f t="shared" si="80"/>
        <v>0</v>
      </c>
    </row>
    <row r="511" spans="1:15" ht="35.25" customHeight="1">
      <c r="A511" s="31">
        <v>52</v>
      </c>
      <c r="B511" s="33">
        <v>3</v>
      </c>
      <c r="C511" s="39" t="s">
        <v>150</v>
      </c>
      <c r="D511" s="24">
        <v>1</v>
      </c>
      <c r="E511" s="25" t="s">
        <v>290</v>
      </c>
      <c r="F511" s="54">
        <v>18583</v>
      </c>
      <c r="G511" s="54">
        <v>16894</v>
      </c>
      <c r="H511" s="54">
        <v>19428</v>
      </c>
      <c r="I511" s="27">
        <f t="shared" si="74"/>
        <v>18301.669999999998</v>
      </c>
      <c r="J511" s="28">
        <f t="shared" si="75"/>
        <v>1641.6427846063218</v>
      </c>
      <c r="K511" s="28">
        <f t="shared" si="76"/>
        <v>8.9700000000000006</v>
      </c>
      <c r="L511" s="27">
        <f t="shared" si="77"/>
        <v>18301.669999999998</v>
      </c>
      <c r="M511" s="55">
        <f t="shared" si="78"/>
        <v>18583</v>
      </c>
      <c r="N511" s="55">
        <f t="shared" si="79"/>
        <v>16894</v>
      </c>
      <c r="O511" s="55">
        <f t="shared" si="80"/>
        <v>19428</v>
      </c>
    </row>
    <row r="512" spans="1:15" ht="35.25" customHeight="1">
      <c r="A512" s="31">
        <v>53</v>
      </c>
      <c r="B512" s="33">
        <v>3</v>
      </c>
      <c r="C512" s="39" t="s">
        <v>257</v>
      </c>
      <c r="D512" s="24">
        <v>1</v>
      </c>
      <c r="E512" s="25" t="s">
        <v>290</v>
      </c>
      <c r="F512" s="54">
        <v>13061</v>
      </c>
      <c r="G512" s="54">
        <v>11874</v>
      </c>
      <c r="H512" s="54">
        <v>13655</v>
      </c>
      <c r="I512" s="27">
        <f t="shared" si="74"/>
        <v>12863.33</v>
      </c>
      <c r="J512" s="28">
        <f t="shared" si="75"/>
        <v>1153.7841965679718</v>
      </c>
      <c r="K512" s="28">
        <f t="shared" si="76"/>
        <v>8.9700000000000006</v>
      </c>
      <c r="L512" s="27">
        <f t="shared" si="77"/>
        <v>12863.33</v>
      </c>
      <c r="M512" s="55">
        <f t="shared" si="78"/>
        <v>13061</v>
      </c>
      <c r="N512" s="55">
        <f t="shared" si="79"/>
        <v>11874</v>
      </c>
      <c r="O512" s="55">
        <f t="shared" si="80"/>
        <v>13655</v>
      </c>
    </row>
    <row r="513" spans="1:15" ht="35.25" customHeight="1">
      <c r="A513" s="31">
        <v>54</v>
      </c>
      <c r="B513" s="33">
        <v>3</v>
      </c>
      <c r="C513" s="39" t="s">
        <v>258</v>
      </c>
      <c r="D513" s="24">
        <v>1</v>
      </c>
      <c r="E513" s="25" t="s">
        <v>290</v>
      </c>
      <c r="F513" s="54">
        <v>3062</v>
      </c>
      <c r="G513" s="54">
        <v>2784</v>
      </c>
      <c r="H513" s="54">
        <v>3202</v>
      </c>
      <c r="I513" s="27">
        <f t="shared" si="74"/>
        <v>3016</v>
      </c>
      <c r="J513" s="28">
        <f t="shared" si="75"/>
        <v>270.62520207844648</v>
      </c>
      <c r="K513" s="28">
        <f t="shared" si="76"/>
        <v>8.9700000000000006</v>
      </c>
      <c r="L513" s="27">
        <f t="shared" si="77"/>
        <v>3016</v>
      </c>
      <c r="M513" s="55">
        <f t="shared" si="78"/>
        <v>3062</v>
      </c>
      <c r="N513" s="55">
        <f t="shared" si="79"/>
        <v>2784</v>
      </c>
      <c r="O513" s="55">
        <f t="shared" si="80"/>
        <v>3202</v>
      </c>
    </row>
    <row r="514" spans="1:15" ht="35.25" customHeight="1">
      <c r="A514" s="31">
        <v>55</v>
      </c>
      <c r="B514" s="33">
        <v>3</v>
      </c>
      <c r="C514" s="39" t="s">
        <v>259</v>
      </c>
      <c r="D514" s="24">
        <v>1</v>
      </c>
      <c r="E514" s="25" t="s">
        <v>290</v>
      </c>
      <c r="F514" s="54">
        <v>10418</v>
      </c>
      <c r="G514" s="54">
        <v>9471</v>
      </c>
      <c r="H514" s="54">
        <v>10892</v>
      </c>
      <c r="I514" s="27">
        <f t="shared" si="74"/>
        <v>10260.33</v>
      </c>
      <c r="J514" s="28">
        <f t="shared" si="75"/>
        <v>920.54612717125701</v>
      </c>
      <c r="K514" s="28">
        <f t="shared" si="76"/>
        <v>8.9700000000000006</v>
      </c>
      <c r="L514" s="27">
        <f t="shared" si="77"/>
        <v>10260.33</v>
      </c>
      <c r="M514" s="55">
        <f t="shared" si="78"/>
        <v>10418</v>
      </c>
      <c r="N514" s="55">
        <f t="shared" si="79"/>
        <v>9471</v>
      </c>
      <c r="O514" s="55">
        <f t="shared" si="80"/>
        <v>10892</v>
      </c>
    </row>
    <row r="515" spans="1:15" ht="35.25" customHeight="1">
      <c r="A515" s="31">
        <v>56</v>
      </c>
      <c r="B515" s="33">
        <v>3</v>
      </c>
      <c r="C515" s="39" t="s">
        <v>260</v>
      </c>
      <c r="D515" s="24">
        <v>1</v>
      </c>
      <c r="E515" s="25" t="s">
        <v>290</v>
      </c>
      <c r="F515" s="54"/>
      <c r="G515" s="54"/>
      <c r="H515" s="54">
        <v>0</v>
      </c>
      <c r="I515" s="27">
        <f t="shared" si="74"/>
        <v>0</v>
      </c>
      <c r="J515" s="28">
        <f t="shared" si="75"/>
        <v>0</v>
      </c>
      <c r="K515" s="28" t="e">
        <f t="shared" si="76"/>
        <v>#DIV/0!</v>
      </c>
      <c r="L515" s="27">
        <f t="shared" si="77"/>
        <v>0</v>
      </c>
      <c r="M515" s="55">
        <f t="shared" si="78"/>
        <v>0</v>
      </c>
      <c r="N515" s="55">
        <f t="shared" si="79"/>
        <v>0</v>
      </c>
      <c r="O515" s="55">
        <f t="shared" si="80"/>
        <v>0</v>
      </c>
    </row>
    <row r="516" spans="1:15" ht="35.25" customHeight="1">
      <c r="A516" s="31">
        <v>57</v>
      </c>
      <c r="B516" s="33">
        <v>3</v>
      </c>
      <c r="C516" s="39" t="s">
        <v>261</v>
      </c>
      <c r="D516" s="24">
        <v>1</v>
      </c>
      <c r="E516" s="25" t="s">
        <v>290</v>
      </c>
      <c r="F516" s="54">
        <v>34087</v>
      </c>
      <c r="G516" s="54">
        <v>30988</v>
      </c>
      <c r="H516" s="54">
        <v>35636</v>
      </c>
      <c r="I516" s="27">
        <f t="shared" si="74"/>
        <v>33570.33</v>
      </c>
      <c r="J516" s="28">
        <f t="shared" si="75"/>
        <v>3011.456855452192</v>
      </c>
      <c r="K516" s="28">
        <f t="shared" si="76"/>
        <v>8.9700000000000006</v>
      </c>
      <c r="L516" s="27">
        <f t="shared" si="77"/>
        <v>33570.33</v>
      </c>
      <c r="M516" s="55">
        <f t="shared" si="78"/>
        <v>34087</v>
      </c>
      <c r="N516" s="55">
        <f t="shared" si="79"/>
        <v>30988</v>
      </c>
      <c r="O516" s="55">
        <f t="shared" si="80"/>
        <v>35636</v>
      </c>
    </row>
    <row r="517" spans="1:15" ht="35.25" customHeight="1">
      <c r="A517" s="31">
        <v>58</v>
      </c>
      <c r="B517" s="33">
        <v>3</v>
      </c>
      <c r="C517" s="39" t="s">
        <v>262</v>
      </c>
      <c r="D517" s="24">
        <v>1</v>
      </c>
      <c r="E517" s="25" t="s">
        <v>290</v>
      </c>
      <c r="F517" s="54">
        <v>9624</v>
      </c>
      <c r="G517" s="54">
        <v>8749</v>
      </c>
      <c r="H517" s="54">
        <v>10061</v>
      </c>
      <c r="I517" s="27">
        <f t="shared" si="74"/>
        <v>9478</v>
      </c>
      <c r="J517" s="28">
        <f t="shared" si="75"/>
        <v>850.11852114866906</v>
      </c>
      <c r="K517" s="28">
        <f t="shared" si="76"/>
        <v>8.9700000000000006</v>
      </c>
      <c r="L517" s="27">
        <f t="shared" si="77"/>
        <v>9478</v>
      </c>
      <c r="M517" s="55">
        <f t="shared" si="78"/>
        <v>9624</v>
      </c>
      <c r="N517" s="55">
        <f t="shared" si="79"/>
        <v>8749</v>
      </c>
      <c r="O517" s="55">
        <f t="shared" si="80"/>
        <v>10061</v>
      </c>
    </row>
    <row r="518" spans="1:15" ht="35.25" customHeight="1">
      <c r="A518" s="31">
        <v>59</v>
      </c>
      <c r="B518" s="33">
        <v>3</v>
      </c>
      <c r="C518" s="39" t="s">
        <v>263</v>
      </c>
      <c r="D518" s="24">
        <v>1</v>
      </c>
      <c r="E518" s="25" t="s">
        <v>290</v>
      </c>
      <c r="F518" s="54">
        <v>9416</v>
      </c>
      <c r="G518" s="54">
        <v>8560</v>
      </c>
      <c r="H518" s="54">
        <v>9844</v>
      </c>
      <c r="I518" s="27">
        <f t="shared" si="74"/>
        <v>9273.33</v>
      </c>
      <c r="J518" s="28">
        <f t="shared" si="75"/>
        <v>831.88132702327198</v>
      </c>
      <c r="K518" s="28">
        <f t="shared" si="76"/>
        <v>8.9700000000000006</v>
      </c>
      <c r="L518" s="27">
        <f t="shared" si="77"/>
        <v>9273.33</v>
      </c>
      <c r="M518" s="55">
        <f t="shared" si="78"/>
        <v>9416</v>
      </c>
      <c r="N518" s="55">
        <f t="shared" si="79"/>
        <v>8560</v>
      </c>
      <c r="O518" s="55">
        <f t="shared" si="80"/>
        <v>9844</v>
      </c>
    </row>
    <row r="519" spans="1:15" ht="35.25" customHeight="1">
      <c r="A519" s="31">
        <v>60</v>
      </c>
      <c r="B519" s="33">
        <v>3</v>
      </c>
      <c r="C519" s="39" t="s">
        <v>264</v>
      </c>
      <c r="D519" s="24">
        <v>1</v>
      </c>
      <c r="E519" s="25" t="s">
        <v>290</v>
      </c>
      <c r="F519" s="54">
        <v>12848</v>
      </c>
      <c r="G519" s="54">
        <v>11680</v>
      </c>
      <c r="H519" s="54">
        <v>13432</v>
      </c>
      <c r="I519" s="27">
        <f t="shared" si="74"/>
        <v>12653.33</v>
      </c>
      <c r="J519" s="28">
        <f t="shared" si="75"/>
        <v>1135.0908255509776</v>
      </c>
      <c r="K519" s="28">
        <f t="shared" si="76"/>
        <v>8.9700000000000006</v>
      </c>
      <c r="L519" s="27">
        <f t="shared" si="77"/>
        <v>12653.33</v>
      </c>
      <c r="M519" s="55">
        <f t="shared" si="78"/>
        <v>12848</v>
      </c>
      <c r="N519" s="55">
        <f t="shared" si="79"/>
        <v>11680</v>
      </c>
      <c r="O519" s="55">
        <f t="shared" si="80"/>
        <v>13432</v>
      </c>
    </row>
    <row r="520" spans="1:15" ht="35.25" customHeight="1">
      <c r="A520" s="31">
        <v>61</v>
      </c>
      <c r="B520" s="33">
        <v>3</v>
      </c>
      <c r="C520" s="39" t="s">
        <v>265</v>
      </c>
      <c r="D520" s="24">
        <v>1</v>
      </c>
      <c r="E520" s="25" t="s">
        <v>290</v>
      </c>
      <c r="F520" s="54">
        <v>24418</v>
      </c>
      <c r="G520" s="54">
        <v>22198</v>
      </c>
      <c r="H520" s="54">
        <v>25528</v>
      </c>
      <c r="I520" s="27">
        <f t="shared" si="74"/>
        <v>24048</v>
      </c>
      <c r="J520" s="28">
        <f t="shared" si="75"/>
        <v>2157.4522010927612</v>
      </c>
      <c r="K520" s="28">
        <f t="shared" si="76"/>
        <v>8.9700000000000006</v>
      </c>
      <c r="L520" s="27">
        <f t="shared" si="77"/>
        <v>24048</v>
      </c>
      <c r="M520" s="55">
        <f t="shared" si="78"/>
        <v>24418</v>
      </c>
      <c r="N520" s="55">
        <f t="shared" si="79"/>
        <v>22198</v>
      </c>
      <c r="O520" s="55">
        <f t="shared" si="80"/>
        <v>25528</v>
      </c>
    </row>
    <row r="521" spans="1:15" ht="35.25" customHeight="1">
      <c r="A521" s="31">
        <v>62</v>
      </c>
      <c r="B521" s="33">
        <v>3</v>
      </c>
      <c r="C521" s="39" t="s">
        <v>266</v>
      </c>
      <c r="D521" s="24">
        <v>1</v>
      </c>
      <c r="E521" s="25" t="s">
        <v>290</v>
      </c>
      <c r="F521" s="54">
        <v>6258</v>
      </c>
      <c r="G521" s="54">
        <v>5689</v>
      </c>
      <c r="H521" s="54">
        <v>6542</v>
      </c>
      <c r="I521" s="27">
        <f t="shared" si="74"/>
        <v>6163</v>
      </c>
      <c r="J521" s="28">
        <f t="shared" si="75"/>
        <v>552.73999312515821</v>
      </c>
      <c r="K521" s="28">
        <f t="shared" si="76"/>
        <v>8.9700000000000006</v>
      </c>
      <c r="L521" s="27">
        <f t="shared" si="77"/>
        <v>6163</v>
      </c>
      <c r="M521" s="55">
        <f t="shared" si="78"/>
        <v>6258</v>
      </c>
      <c r="N521" s="55">
        <f t="shared" si="79"/>
        <v>5689</v>
      </c>
      <c r="O521" s="55">
        <f t="shared" si="80"/>
        <v>6542</v>
      </c>
    </row>
    <row r="522" spans="1:15" ht="35.25" customHeight="1">
      <c r="A522" s="31">
        <v>63</v>
      </c>
      <c r="B522" s="33">
        <v>3</v>
      </c>
      <c r="C522" s="39" t="s">
        <v>267</v>
      </c>
      <c r="D522" s="24">
        <v>1</v>
      </c>
      <c r="E522" s="25" t="s">
        <v>290</v>
      </c>
      <c r="F522" s="54">
        <v>8845</v>
      </c>
      <c r="G522" s="54">
        <v>8041</v>
      </c>
      <c r="H522" s="54">
        <v>9247</v>
      </c>
      <c r="I522" s="27">
        <f t="shared" si="74"/>
        <v>8711</v>
      </c>
      <c r="J522" s="28">
        <f t="shared" si="75"/>
        <v>781.34755390927023</v>
      </c>
      <c r="K522" s="28">
        <f t="shared" si="76"/>
        <v>8.9700000000000006</v>
      </c>
      <c r="L522" s="27">
        <f t="shared" si="77"/>
        <v>8711</v>
      </c>
      <c r="M522" s="55">
        <f t="shared" si="78"/>
        <v>8845</v>
      </c>
      <c r="N522" s="55">
        <f t="shared" si="79"/>
        <v>8041</v>
      </c>
      <c r="O522" s="55">
        <f t="shared" si="80"/>
        <v>9247</v>
      </c>
    </row>
    <row r="523" spans="1:15" ht="35.25" customHeight="1">
      <c r="A523" s="31">
        <v>64</v>
      </c>
      <c r="B523" s="33">
        <v>3</v>
      </c>
      <c r="C523" s="39" t="s">
        <v>268</v>
      </c>
      <c r="D523" s="24">
        <v>1</v>
      </c>
      <c r="E523" s="25" t="s">
        <v>290</v>
      </c>
      <c r="F523" s="54">
        <v>4849</v>
      </c>
      <c r="G523" s="54">
        <v>4408</v>
      </c>
      <c r="H523" s="54">
        <v>5069</v>
      </c>
      <c r="I523" s="27">
        <f t="shared" si="74"/>
        <v>4775.33</v>
      </c>
      <c r="J523" s="28">
        <f t="shared" si="75"/>
        <v>428.34522554827197</v>
      </c>
      <c r="K523" s="28">
        <f t="shared" si="76"/>
        <v>8.9700000000000006</v>
      </c>
      <c r="L523" s="27">
        <f t="shared" si="77"/>
        <v>4775.33</v>
      </c>
      <c r="M523" s="55">
        <f t="shared" si="78"/>
        <v>4849</v>
      </c>
      <c r="N523" s="55">
        <f t="shared" si="79"/>
        <v>4408</v>
      </c>
      <c r="O523" s="55">
        <f t="shared" si="80"/>
        <v>5069</v>
      </c>
    </row>
    <row r="524" spans="1:15" ht="35.25" customHeight="1">
      <c r="A524" s="31">
        <v>65</v>
      </c>
      <c r="B524" s="33">
        <v>3</v>
      </c>
      <c r="C524" s="39" t="s">
        <v>43</v>
      </c>
      <c r="D524" s="24">
        <v>1</v>
      </c>
      <c r="E524" s="25" t="s">
        <v>290</v>
      </c>
      <c r="F524" s="54">
        <v>26512</v>
      </c>
      <c r="G524" s="54">
        <v>24102</v>
      </c>
      <c r="H524" s="54">
        <v>27717</v>
      </c>
      <c r="I524" s="27">
        <f t="shared" ref="I524:I547" si="81">ROUND((F524+G524+H524)/3,2)</f>
        <v>26110.33</v>
      </c>
      <c r="J524" s="28">
        <f t="shared" ref="J524:J547" si="82">SQRT((POWER(F524-I524,2)+POWER(G524-I524,2)+POWER(H524-I524,2)/(B524-1)))</f>
        <v>2342.0978677779462</v>
      </c>
      <c r="K524" s="28">
        <f t="shared" ref="K524:K547" si="83">ROUND(J524/I524*100,2)</f>
        <v>8.9700000000000006</v>
      </c>
      <c r="L524" s="27">
        <f t="shared" ref="L524:L547" si="84">ROUND(I524*D524,2)</f>
        <v>26110.33</v>
      </c>
      <c r="M524" s="55">
        <f t="shared" ref="M524:M547" si="85">F524</f>
        <v>26512</v>
      </c>
      <c r="N524" s="55">
        <f t="shared" ref="N524:N547" si="86">G524</f>
        <v>24102</v>
      </c>
      <c r="O524" s="55">
        <f t="shared" ref="O524:O547" si="87">H524</f>
        <v>27717</v>
      </c>
    </row>
    <row r="525" spans="1:15" ht="35.25" customHeight="1">
      <c r="A525" s="31">
        <v>66</v>
      </c>
      <c r="B525" s="33">
        <v>3</v>
      </c>
      <c r="C525" s="39" t="s">
        <v>269</v>
      </c>
      <c r="D525" s="24">
        <v>1</v>
      </c>
      <c r="E525" s="25" t="s">
        <v>290</v>
      </c>
      <c r="F525" s="54">
        <v>3364</v>
      </c>
      <c r="G525" s="54">
        <v>3058</v>
      </c>
      <c r="H525" s="54">
        <v>3517</v>
      </c>
      <c r="I525" s="27">
        <f t="shared" si="81"/>
        <v>3313</v>
      </c>
      <c r="J525" s="28">
        <f t="shared" si="82"/>
        <v>297.37854663711033</v>
      </c>
      <c r="K525" s="28">
        <f t="shared" si="83"/>
        <v>8.98</v>
      </c>
      <c r="L525" s="27">
        <f t="shared" si="84"/>
        <v>3313</v>
      </c>
      <c r="M525" s="55">
        <f t="shared" si="85"/>
        <v>3364</v>
      </c>
      <c r="N525" s="55">
        <f t="shared" si="86"/>
        <v>3058</v>
      </c>
      <c r="O525" s="55">
        <f t="shared" si="87"/>
        <v>3517</v>
      </c>
    </row>
    <row r="526" spans="1:15" ht="35.25" customHeight="1">
      <c r="A526" s="31">
        <v>67</v>
      </c>
      <c r="B526" s="33">
        <v>3</v>
      </c>
      <c r="C526" s="39" t="s">
        <v>270</v>
      </c>
      <c r="D526" s="24">
        <v>1</v>
      </c>
      <c r="E526" s="25" t="s">
        <v>290</v>
      </c>
      <c r="F526" s="54">
        <v>29240</v>
      </c>
      <c r="G526" s="54">
        <v>26582</v>
      </c>
      <c r="H526" s="54">
        <v>30569</v>
      </c>
      <c r="I526" s="27">
        <f t="shared" si="81"/>
        <v>28797</v>
      </c>
      <c r="J526" s="28">
        <f t="shared" si="82"/>
        <v>2583.1116894164679</v>
      </c>
      <c r="K526" s="28">
        <f t="shared" si="83"/>
        <v>8.9700000000000006</v>
      </c>
      <c r="L526" s="27">
        <f t="shared" si="84"/>
        <v>28797</v>
      </c>
      <c r="M526" s="55">
        <f t="shared" si="85"/>
        <v>29240</v>
      </c>
      <c r="N526" s="55">
        <f t="shared" si="86"/>
        <v>26582</v>
      </c>
      <c r="O526" s="55">
        <f t="shared" si="87"/>
        <v>30569</v>
      </c>
    </row>
    <row r="527" spans="1:15" ht="35.25" customHeight="1">
      <c r="A527" s="31">
        <v>68</v>
      </c>
      <c r="B527" s="33">
        <v>3</v>
      </c>
      <c r="C527" s="39" t="s">
        <v>165</v>
      </c>
      <c r="D527" s="24">
        <v>1</v>
      </c>
      <c r="E527" s="25" t="s">
        <v>290</v>
      </c>
      <c r="F527" s="54">
        <v>12683</v>
      </c>
      <c r="G527" s="54">
        <v>11530</v>
      </c>
      <c r="H527" s="54">
        <v>13260</v>
      </c>
      <c r="I527" s="27">
        <f t="shared" si="81"/>
        <v>12491</v>
      </c>
      <c r="J527" s="28">
        <f t="shared" si="82"/>
        <v>1120.7432801493837</v>
      </c>
      <c r="K527" s="28">
        <f t="shared" si="83"/>
        <v>8.9700000000000006</v>
      </c>
      <c r="L527" s="27">
        <f t="shared" si="84"/>
        <v>12491</v>
      </c>
      <c r="M527" s="55">
        <f t="shared" si="85"/>
        <v>12683</v>
      </c>
      <c r="N527" s="55">
        <f t="shared" si="86"/>
        <v>11530</v>
      </c>
      <c r="O527" s="55">
        <f t="shared" si="87"/>
        <v>13260</v>
      </c>
    </row>
    <row r="528" spans="1:15" ht="35.25" customHeight="1">
      <c r="A528" s="31">
        <v>69</v>
      </c>
      <c r="B528" s="33">
        <v>3</v>
      </c>
      <c r="C528" s="39" t="s">
        <v>56</v>
      </c>
      <c r="D528" s="24">
        <v>1</v>
      </c>
      <c r="E528" s="25" t="s">
        <v>290</v>
      </c>
      <c r="F528" s="54">
        <v>32986</v>
      </c>
      <c r="G528" s="54">
        <v>29987</v>
      </c>
      <c r="H528" s="54">
        <v>34485</v>
      </c>
      <c r="I528" s="27">
        <f t="shared" si="81"/>
        <v>32486</v>
      </c>
      <c r="J528" s="28">
        <f t="shared" si="82"/>
        <v>2914.2754674189605</v>
      </c>
      <c r="K528" s="28">
        <f t="shared" si="83"/>
        <v>8.9700000000000006</v>
      </c>
      <c r="L528" s="27">
        <f t="shared" si="84"/>
        <v>32486</v>
      </c>
      <c r="M528" s="55">
        <f t="shared" si="85"/>
        <v>32986</v>
      </c>
      <c r="N528" s="55">
        <f t="shared" si="86"/>
        <v>29987</v>
      </c>
      <c r="O528" s="55">
        <f t="shared" si="87"/>
        <v>34485</v>
      </c>
    </row>
    <row r="529" spans="1:15" ht="35.25" customHeight="1">
      <c r="A529" s="31">
        <v>70</v>
      </c>
      <c r="B529" s="33">
        <v>3</v>
      </c>
      <c r="C529" s="39" t="s">
        <v>177</v>
      </c>
      <c r="D529" s="24">
        <v>1</v>
      </c>
      <c r="E529" s="25" t="s">
        <v>290</v>
      </c>
      <c r="F529" s="54">
        <v>3408</v>
      </c>
      <c r="G529" s="54">
        <v>3098</v>
      </c>
      <c r="H529" s="54">
        <v>3563</v>
      </c>
      <c r="I529" s="27">
        <f t="shared" si="81"/>
        <v>3356.33</v>
      </c>
      <c r="J529" s="28">
        <f t="shared" si="82"/>
        <v>301.26470462037202</v>
      </c>
      <c r="K529" s="28">
        <f t="shared" si="83"/>
        <v>8.98</v>
      </c>
      <c r="L529" s="27">
        <f t="shared" si="84"/>
        <v>3356.33</v>
      </c>
      <c r="M529" s="55">
        <f t="shared" si="85"/>
        <v>3408</v>
      </c>
      <c r="N529" s="55">
        <f t="shared" si="86"/>
        <v>3098</v>
      </c>
      <c r="O529" s="55">
        <f t="shared" si="87"/>
        <v>3563</v>
      </c>
    </row>
    <row r="530" spans="1:15" ht="35.25" customHeight="1">
      <c r="A530" s="31">
        <v>71</v>
      </c>
      <c r="B530" s="33">
        <v>3</v>
      </c>
      <c r="C530" s="39" t="s">
        <v>271</v>
      </c>
      <c r="D530" s="24">
        <v>1</v>
      </c>
      <c r="E530" s="25" t="s">
        <v>290</v>
      </c>
      <c r="F530" s="54">
        <v>13753</v>
      </c>
      <c r="G530" s="54">
        <v>12503</v>
      </c>
      <c r="H530" s="54">
        <v>14378</v>
      </c>
      <c r="I530" s="27">
        <f t="shared" si="81"/>
        <v>13544.67</v>
      </c>
      <c r="J530" s="28">
        <f t="shared" si="82"/>
        <v>1214.7827880942339</v>
      </c>
      <c r="K530" s="28">
        <f t="shared" si="83"/>
        <v>8.9700000000000006</v>
      </c>
      <c r="L530" s="27">
        <f t="shared" si="84"/>
        <v>13544.67</v>
      </c>
      <c r="M530" s="55">
        <f t="shared" si="85"/>
        <v>13753</v>
      </c>
      <c r="N530" s="55">
        <f t="shared" si="86"/>
        <v>12503</v>
      </c>
      <c r="O530" s="55">
        <f t="shared" si="87"/>
        <v>14378</v>
      </c>
    </row>
    <row r="531" spans="1:15" ht="35.25" customHeight="1">
      <c r="A531" s="31">
        <v>72</v>
      </c>
      <c r="B531" s="33">
        <v>3</v>
      </c>
      <c r="C531" s="39" t="s">
        <v>272</v>
      </c>
      <c r="D531" s="24">
        <v>1</v>
      </c>
      <c r="E531" s="25" t="s">
        <v>290</v>
      </c>
      <c r="F531" s="54">
        <v>14972</v>
      </c>
      <c r="G531" s="54">
        <v>13611</v>
      </c>
      <c r="H531" s="54">
        <v>15653</v>
      </c>
      <c r="I531" s="27">
        <f t="shared" si="81"/>
        <v>14745.33</v>
      </c>
      <c r="J531" s="28">
        <f t="shared" si="82"/>
        <v>1322.8817982911398</v>
      </c>
      <c r="K531" s="28">
        <f t="shared" si="83"/>
        <v>8.9700000000000006</v>
      </c>
      <c r="L531" s="27">
        <f t="shared" si="84"/>
        <v>14745.33</v>
      </c>
      <c r="M531" s="55">
        <f t="shared" si="85"/>
        <v>14972</v>
      </c>
      <c r="N531" s="55">
        <f t="shared" si="86"/>
        <v>13611</v>
      </c>
      <c r="O531" s="55">
        <f t="shared" si="87"/>
        <v>15653</v>
      </c>
    </row>
    <row r="532" spans="1:15" ht="35.25" customHeight="1">
      <c r="A532" s="31">
        <v>73</v>
      </c>
      <c r="B532" s="33">
        <v>3</v>
      </c>
      <c r="C532" s="39" t="s">
        <v>273</v>
      </c>
      <c r="D532" s="24">
        <v>1</v>
      </c>
      <c r="E532" s="25" t="s">
        <v>290</v>
      </c>
      <c r="F532" s="54">
        <v>2201</v>
      </c>
      <c r="G532" s="54">
        <v>2001</v>
      </c>
      <c r="H532" s="54">
        <v>2301</v>
      </c>
      <c r="I532" s="27">
        <f t="shared" si="81"/>
        <v>2167.67</v>
      </c>
      <c r="J532" s="28">
        <f t="shared" si="82"/>
        <v>194.36620655350561</v>
      </c>
      <c r="K532" s="28">
        <f t="shared" si="83"/>
        <v>8.9700000000000006</v>
      </c>
      <c r="L532" s="27">
        <f t="shared" si="84"/>
        <v>2167.67</v>
      </c>
      <c r="M532" s="55">
        <f t="shared" si="85"/>
        <v>2201</v>
      </c>
      <c r="N532" s="55">
        <f t="shared" si="86"/>
        <v>2001</v>
      </c>
      <c r="O532" s="55">
        <f t="shared" si="87"/>
        <v>2301</v>
      </c>
    </row>
    <row r="533" spans="1:15" ht="35.25" customHeight="1">
      <c r="A533" s="31">
        <v>74</v>
      </c>
      <c r="B533" s="33">
        <v>3</v>
      </c>
      <c r="C533" s="39" t="s">
        <v>274</v>
      </c>
      <c r="D533" s="24">
        <v>1</v>
      </c>
      <c r="E533" s="25" t="s">
        <v>290</v>
      </c>
      <c r="F533" s="54">
        <v>7356</v>
      </c>
      <c r="G533" s="54">
        <v>6687</v>
      </c>
      <c r="H533" s="54">
        <v>7690</v>
      </c>
      <c r="I533" s="27">
        <f t="shared" si="81"/>
        <v>7244.33</v>
      </c>
      <c r="J533" s="28">
        <f t="shared" si="82"/>
        <v>649.92137389841241</v>
      </c>
      <c r="K533" s="28">
        <f t="shared" si="83"/>
        <v>8.9700000000000006</v>
      </c>
      <c r="L533" s="27">
        <f t="shared" si="84"/>
        <v>7244.33</v>
      </c>
      <c r="M533" s="55">
        <f t="shared" si="85"/>
        <v>7356</v>
      </c>
      <c r="N533" s="55">
        <f t="shared" si="86"/>
        <v>6687</v>
      </c>
      <c r="O533" s="55">
        <f t="shared" si="87"/>
        <v>7690</v>
      </c>
    </row>
    <row r="534" spans="1:15" ht="35.25" customHeight="1">
      <c r="A534" s="31">
        <v>75</v>
      </c>
      <c r="B534" s="33">
        <v>3</v>
      </c>
      <c r="C534" s="39" t="s">
        <v>111</v>
      </c>
      <c r="D534" s="24">
        <v>1</v>
      </c>
      <c r="E534" s="25" t="s">
        <v>290</v>
      </c>
      <c r="F534" s="54">
        <v>17828</v>
      </c>
      <c r="G534" s="54">
        <v>16207</v>
      </c>
      <c r="H534" s="54">
        <v>18638</v>
      </c>
      <c r="I534" s="27">
        <f t="shared" si="81"/>
        <v>17557.669999999998</v>
      </c>
      <c r="J534" s="28">
        <f t="shared" si="82"/>
        <v>1575.1013339623576</v>
      </c>
      <c r="K534" s="28">
        <f t="shared" si="83"/>
        <v>8.9700000000000006</v>
      </c>
      <c r="L534" s="27">
        <f t="shared" si="84"/>
        <v>17557.669999999998</v>
      </c>
      <c r="M534" s="55">
        <f t="shared" si="85"/>
        <v>17828</v>
      </c>
      <c r="N534" s="55">
        <f t="shared" si="86"/>
        <v>16207</v>
      </c>
      <c r="O534" s="55">
        <f t="shared" si="87"/>
        <v>18638</v>
      </c>
    </row>
    <row r="535" spans="1:15" ht="35.25" customHeight="1">
      <c r="A535" s="31">
        <v>76</v>
      </c>
      <c r="B535" s="33">
        <v>3</v>
      </c>
      <c r="C535" s="39" t="s">
        <v>275</v>
      </c>
      <c r="D535" s="24">
        <v>1</v>
      </c>
      <c r="E535" s="25" t="s">
        <v>290</v>
      </c>
      <c r="F535" s="54">
        <v>7580</v>
      </c>
      <c r="G535" s="54">
        <v>6891</v>
      </c>
      <c r="H535" s="54">
        <v>7925</v>
      </c>
      <c r="I535" s="27">
        <f t="shared" si="81"/>
        <v>7465.33</v>
      </c>
      <c r="J535" s="28">
        <f t="shared" si="82"/>
        <v>669.81520753861651</v>
      </c>
      <c r="K535" s="28">
        <f t="shared" si="83"/>
        <v>8.9700000000000006</v>
      </c>
      <c r="L535" s="27">
        <f t="shared" si="84"/>
        <v>7465.33</v>
      </c>
      <c r="M535" s="55">
        <f t="shared" si="85"/>
        <v>7580</v>
      </c>
      <c r="N535" s="55">
        <f t="shared" si="86"/>
        <v>6891</v>
      </c>
      <c r="O535" s="55">
        <f t="shared" si="87"/>
        <v>7925</v>
      </c>
    </row>
    <row r="536" spans="1:15" ht="35.25" customHeight="1">
      <c r="A536" s="31">
        <v>77</v>
      </c>
      <c r="B536" s="33">
        <v>3</v>
      </c>
      <c r="C536" s="39" t="s">
        <v>175</v>
      </c>
      <c r="D536" s="24">
        <v>1</v>
      </c>
      <c r="E536" s="25" t="s">
        <v>290</v>
      </c>
      <c r="F536" s="54">
        <v>8858</v>
      </c>
      <c r="G536" s="54">
        <v>8053</v>
      </c>
      <c r="H536" s="54">
        <v>9261</v>
      </c>
      <c r="I536" s="27">
        <f t="shared" si="81"/>
        <v>8724</v>
      </c>
      <c r="J536" s="28">
        <f t="shared" si="82"/>
        <v>782.54808158987908</v>
      </c>
      <c r="K536" s="28">
        <f t="shared" si="83"/>
        <v>8.9700000000000006</v>
      </c>
      <c r="L536" s="27">
        <f t="shared" si="84"/>
        <v>8724</v>
      </c>
      <c r="M536" s="55">
        <f t="shared" si="85"/>
        <v>8858</v>
      </c>
      <c r="N536" s="55">
        <f t="shared" si="86"/>
        <v>8053</v>
      </c>
      <c r="O536" s="55">
        <f t="shared" si="87"/>
        <v>9261</v>
      </c>
    </row>
    <row r="537" spans="1:15" ht="35.25" customHeight="1">
      <c r="A537" s="31">
        <v>78</v>
      </c>
      <c r="B537" s="33">
        <v>3</v>
      </c>
      <c r="C537" s="39" t="s">
        <v>276</v>
      </c>
      <c r="D537" s="24">
        <v>1</v>
      </c>
      <c r="E537" s="25" t="s">
        <v>290</v>
      </c>
      <c r="F537" s="54">
        <v>4162</v>
      </c>
      <c r="G537" s="54">
        <v>3784</v>
      </c>
      <c r="H537" s="54">
        <v>4352</v>
      </c>
      <c r="I537" s="27">
        <f t="shared" si="81"/>
        <v>4099.33</v>
      </c>
      <c r="J537" s="28">
        <f t="shared" si="82"/>
        <v>367.80647390985382</v>
      </c>
      <c r="K537" s="28">
        <f t="shared" si="83"/>
        <v>8.9700000000000006</v>
      </c>
      <c r="L537" s="27">
        <f t="shared" si="84"/>
        <v>4099.33</v>
      </c>
      <c r="M537" s="55">
        <f t="shared" si="85"/>
        <v>4162</v>
      </c>
      <c r="N537" s="55">
        <f t="shared" si="86"/>
        <v>3784</v>
      </c>
      <c r="O537" s="55">
        <f t="shared" si="87"/>
        <v>4352</v>
      </c>
    </row>
    <row r="538" spans="1:15" ht="35.25" customHeight="1">
      <c r="A538" s="31">
        <v>79</v>
      </c>
      <c r="B538" s="33">
        <v>3</v>
      </c>
      <c r="C538" s="39" t="s">
        <v>193</v>
      </c>
      <c r="D538" s="24">
        <v>1</v>
      </c>
      <c r="E538" s="25" t="s">
        <v>290</v>
      </c>
      <c r="F538" s="54">
        <v>3474</v>
      </c>
      <c r="G538" s="54">
        <v>3158</v>
      </c>
      <c r="H538" s="54">
        <v>3632</v>
      </c>
      <c r="I538" s="27">
        <f t="shared" si="81"/>
        <v>3421.33</v>
      </c>
      <c r="J538" s="28">
        <f t="shared" si="82"/>
        <v>307.09565651438317</v>
      </c>
      <c r="K538" s="28">
        <f t="shared" si="83"/>
        <v>8.98</v>
      </c>
      <c r="L538" s="27">
        <f t="shared" si="84"/>
        <v>3421.33</v>
      </c>
      <c r="M538" s="55">
        <f t="shared" si="85"/>
        <v>3474</v>
      </c>
      <c r="N538" s="55">
        <f t="shared" si="86"/>
        <v>3158</v>
      </c>
      <c r="O538" s="55">
        <f t="shared" si="87"/>
        <v>3632</v>
      </c>
    </row>
    <row r="539" spans="1:15" ht="35.25" customHeight="1">
      <c r="A539" s="31">
        <v>80</v>
      </c>
      <c r="B539" s="33">
        <v>3</v>
      </c>
      <c r="C539" s="39" t="s">
        <v>277</v>
      </c>
      <c r="D539" s="24">
        <v>1</v>
      </c>
      <c r="E539" s="25" t="s">
        <v>290</v>
      </c>
      <c r="F539" s="54">
        <v>1306</v>
      </c>
      <c r="G539" s="54">
        <v>1187</v>
      </c>
      <c r="H539" s="54">
        <v>1365</v>
      </c>
      <c r="I539" s="27">
        <f t="shared" si="81"/>
        <v>1286</v>
      </c>
      <c r="J539" s="28">
        <f t="shared" si="82"/>
        <v>115.41880262764815</v>
      </c>
      <c r="K539" s="28">
        <f t="shared" si="83"/>
        <v>8.98</v>
      </c>
      <c r="L539" s="27">
        <f t="shared" si="84"/>
        <v>1286</v>
      </c>
      <c r="M539" s="55">
        <f t="shared" si="85"/>
        <v>1306</v>
      </c>
      <c r="N539" s="55">
        <f t="shared" si="86"/>
        <v>1187</v>
      </c>
      <c r="O539" s="55">
        <f t="shared" si="87"/>
        <v>1365</v>
      </c>
    </row>
    <row r="540" spans="1:15" ht="35.25" customHeight="1">
      <c r="A540" s="31">
        <v>81</v>
      </c>
      <c r="B540" s="33">
        <v>3</v>
      </c>
      <c r="C540" s="39" t="s">
        <v>278</v>
      </c>
      <c r="D540" s="24">
        <v>1</v>
      </c>
      <c r="E540" s="25" t="s">
        <v>290</v>
      </c>
      <c r="F540" s="54">
        <v>30683</v>
      </c>
      <c r="G540" s="54">
        <v>27894</v>
      </c>
      <c r="H540" s="54">
        <v>32078</v>
      </c>
      <c r="I540" s="27">
        <f t="shared" si="81"/>
        <v>30218.33</v>
      </c>
      <c r="J540" s="28">
        <f t="shared" si="82"/>
        <v>2710.6483379903789</v>
      </c>
      <c r="K540" s="28">
        <f t="shared" si="83"/>
        <v>8.9700000000000006</v>
      </c>
      <c r="L540" s="27">
        <f t="shared" si="84"/>
        <v>30218.33</v>
      </c>
      <c r="M540" s="55">
        <f t="shared" si="85"/>
        <v>30683</v>
      </c>
      <c r="N540" s="55">
        <f t="shared" si="86"/>
        <v>27894</v>
      </c>
      <c r="O540" s="55">
        <f t="shared" si="87"/>
        <v>32078</v>
      </c>
    </row>
    <row r="541" spans="1:15" ht="35.25" customHeight="1">
      <c r="A541" s="31">
        <v>82</v>
      </c>
      <c r="B541" s="33">
        <v>3</v>
      </c>
      <c r="C541" s="39" t="s">
        <v>279</v>
      </c>
      <c r="D541" s="24">
        <v>1</v>
      </c>
      <c r="E541" s="25" t="s">
        <v>290</v>
      </c>
      <c r="F541" s="54">
        <v>30798</v>
      </c>
      <c r="G541" s="54">
        <v>27998</v>
      </c>
      <c r="H541" s="54">
        <v>32198</v>
      </c>
      <c r="I541" s="27">
        <f t="shared" si="81"/>
        <v>30331.33</v>
      </c>
      <c r="J541" s="28">
        <f t="shared" si="82"/>
        <v>2721.1097409421036</v>
      </c>
      <c r="K541" s="28">
        <f t="shared" si="83"/>
        <v>8.9700000000000006</v>
      </c>
      <c r="L541" s="27">
        <f t="shared" si="84"/>
        <v>30331.33</v>
      </c>
      <c r="M541" s="55">
        <f t="shared" si="85"/>
        <v>30798</v>
      </c>
      <c r="N541" s="55">
        <f t="shared" si="86"/>
        <v>27998</v>
      </c>
      <c r="O541" s="55">
        <f t="shared" si="87"/>
        <v>32198</v>
      </c>
    </row>
    <row r="542" spans="1:15" ht="35.25" customHeight="1">
      <c r="A542" s="31">
        <v>83</v>
      </c>
      <c r="B542" s="33">
        <v>3</v>
      </c>
      <c r="C542" s="39" t="s">
        <v>280</v>
      </c>
      <c r="D542" s="24">
        <v>1</v>
      </c>
      <c r="E542" s="25" t="s">
        <v>290</v>
      </c>
      <c r="F542" s="54">
        <v>31837</v>
      </c>
      <c r="G542" s="54">
        <v>28943</v>
      </c>
      <c r="H542" s="54">
        <v>33284</v>
      </c>
      <c r="I542" s="27">
        <f t="shared" si="81"/>
        <v>31354.67</v>
      </c>
      <c r="J542" s="28">
        <f t="shared" si="82"/>
        <v>2812.4636072756562</v>
      </c>
      <c r="K542" s="28">
        <f t="shared" si="83"/>
        <v>8.9700000000000006</v>
      </c>
      <c r="L542" s="27">
        <f t="shared" si="84"/>
        <v>31354.67</v>
      </c>
      <c r="M542" s="55">
        <f t="shared" si="85"/>
        <v>31837</v>
      </c>
      <c r="N542" s="55">
        <f t="shared" si="86"/>
        <v>28943</v>
      </c>
      <c r="O542" s="55">
        <f t="shared" si="87"/>
        <v>33284</v>
      </c>
    </row>
    <row r="543" spans="1:15" ht="35.25" customHeight="1">
      <c r="A543" s="31">
        <v>84</v>
      </c>
      <c r="B543" s="33">
        <v>3</v>
      </c>
      <c r="C543" s="39" t="s">
        <v>281</v>
      </c>
      <c r="D543" s="24">
        <v>1</v>
      </c>
      <c r="E543" s="25" t="s">
        <v>290</v>
      </c>
      <c r="F543" s="54">
        <v>4068</v>
      </c>
      <c r="G543" s="54">
        <v>3698</v>
      </c>
      <c r="H543" s="54">
        <v>4253</v>
      </c>
      <c r="I543" s="27">
        <f t="shared" si="81"/>
        <v>4006.33</v>
      </c>
      <c r="J543" s="28">
        <f t="shared" si="82"/>
        <v>359.57422356170082</v>
      </c>
      <c r="K543" s="28">
        <f t="shared" si="83"/>
        <v>8.98</v>
      </c>
      <c r="L543" s="27">
        <f t="shared" si="84"/>
        <v>4006.33</v>
      </c>
      <c r="M543" s="55">
        <f t="shared" si="85"/>
        <v>4068</v>
      </c>
      <c r="N543" s="55">
        <f t="shared" si="86"/>
        <v>3698</v>
      </c>
      <c r="O543" s="55">
        <f t="shared" si="87"/>
        <v>4253</v>
      </c>
    </row>
    <row r="544" spans="1:15" ht="35.25" customHeight="1">
      <c r="A544" s="31">
        <v>85</v>
      </c>
      <c r="B544" s="33">
        <v>3</v>
      </c>
      <c r="C544" s="39" t="s">
        <v>184</v>
      </c>
      <c r="D544" s="24">
        <v>1</v>
      </c>
      <c r="E544" s="25" t="s">
        <v>290</v>
      </c>
      <c r="F544" s="54">
        <v>2802</v>
      </c>
      <c r="G544" s="54">
        <v>2547</v>
      </c>
      <c r="H544" s="54">
        <v>2929</v>
      </c>
      <c r="I544" s="27">
        <f t="shared" si="81"/>
        <v>2759.33</v>
      </c>
      <c r="J544" s="28">
        <f t="shared" si="82"/>
        <v>247.58576746250984</v>
      </c>
      <c r="K544" s="28">
        <f t="shared" si="83"/>
        <v>8.9700000000000006</v>
      </c>
      <c r="L544" s="27">
        <f t="shared" si="84"/>
        <v>2759.33</v>
      </c>
      <c r="M544" s="55">
        <f t="shared" si="85"/>
        <v>2802</v>
      </c>
      <c r="N544" s="55">
        <f t="shared" si="86"/>
        <v>2547</v>
      </c>
      <c r="O544" s="55">
        <f t="shared" si="87"/>
        <v>2929</v>
      </c>
    </row>
    <row r="545" spans="1:16" ht="35.25" customHeight="1">
      <c r="A545" s="31">
        <v>86</v>
      </c>
      <c r="B545" s="33">
        <v>3</v>
      </c>
      <c r="C545" s="39" t="s">
        <v>282</v>
      </c>
      <c r="D545" s="24">
        <v>1</v>
      </c>
      <c r="E545" s="25" t="s">
        <v>290</v>
      </c>
      <c r="F545" s="54">
        <v>15792</v>
      </c>
      <c r="G545" s="54">
        <v>14356</v>
      </c>
      <c r="H545" s="54">
        <v>16509</v>
      </c>
      <c r="I545" s="27">
        <f t="shared" si="81"/>
        <v>15552.33</v>
      </c>
      <c r="J545" s="28">
        <f t="shared" si="82"/>
        <v>1395.0827653763056</v>
      </c>
      <c r="K545" s="28">
        <f t="shared" si="83"/>
        <v>8.9700000000000006</v>
      </c>
      <c r="L545" s="27">
        <f t="shared" si="84"/>
        <v>15552.33</v>
      </c>
      <c r="M545" s="55">
        <f t="shared" si="85"/>
        <v>15792</v>
      </c>
      <c r="N545" s="55">
        <f t="shared" si="86"/>
        <v>14356</v>
      </c>
      <c r="O545" s="55">
        <f t="shared" si="87"/>
        <v>16509</v>
      </c>
    </row>
    <row r="546" spans="1:16" ht="35.25" customHeight="1">
      <c r="A546" s="31">
        <v>87</v>
      </c>
      <c r="B546" s="33">
        <v>3</v>
      </c>
      <c r="C546" s="39" t="s">
        <v>283</v>
      </c>
      <c r="D546" s="24">
        <v>1</v>
      </c>
      <c r="E546" s="25" t="s">
        <v>290</v>
      </c>
      <c r="F546" s="54">
        <v>10399</v>
      </c>
      <c r="G546" s="54">
        <v>9454</v>
      </c>
      <c r="H546" s="54">
        <v>10872</v>
      </c>
      <c r="I546" s="27">
        <f t="shared" si="81"/>
        <v>10241.67</v>
      </c>
      <c r="J546" s="28">
        <f t="shared" si="82"/>
        <v>918.60476389467965</v>
      </c>
      <c r="K546" s="28">
        <f t="shared" si="83"/>
        <v>8.9700000000000006</v>
      </c>
      <c r="L546" s="27">
        <f t="shared" si="84"/>
        <v>10241.67</v>
      </c>
      <c r="M546" s="55">
        <f t="shared" si="85"/>
        <v>10399</v>
      </c>
      <c r="N546" s="55">
        <f t="shared" si="86"/>
        <v>9454</v>
      </c>
      <c r="O546" s="55">
        <f t="shared" si="87"/>
        <v>10872</v>
      </c>
    </row>
    <row r="547" spans="1:16" ht="35.25" customHeight="1">
      <c r="A547" s="31">
        <v>88</v>
      </c>
      <c r="B547" s="33">
        <v>3</v>
      </c>
      <c r="C547" s="39" t="s">
        <v>284</v>
      </c>
      <c r="D547" s="24">
        <v>1</v>
      </c>
      <c r="E547" s="25" t="s">
        <v>290</v>
      </c>
      <c r="F547" s="54">
        <v>10300</v>
      </c>
      <c r="G547" s="54">
        <v>9364</v>
      </c>
      <c r="H547" s="54">
        <v>10769</v>
      </c>
      <c r="I547" s="27">
        <f t="shared" si="81"/>
        <v>10144.33</v>
      </c>
      <c r="J547" s="28">
        <f t="shared" si="82"/>
        <v>910.08481047098019</v>
      </c>
      <c r="K547" s="28">
        <f t="shared" si="83"/>
        <v>8.9700000000000006</v>
      </c>
      <c r="L547" s="27">
        <f t="shared" si="84"/>
        <v>10144.33</v>
      </c>
      <c r="M547" s="55">
        <f t="shared" si="85"/>
        <v>10300</v>
      </c>
      <c r="N547" s="55">
        <f t="shared" si="86"/>
        <v>9364</v>
      </c>
      <c r="O547" s="55">
        <f t="shared" si="87"/>
        <v>10769</v>
      </c>
    </row>
    <row r="548" spans="1:16" s="49" customFormat="1" ht="35.25" customHeight="1">
      <c r="A548" s="32"/>
      <c r="B548" s="44"/>
      <c r="C548" s="40" t="s">
        <v>230</v>
      </c>
      <c r="D548" s="45"/>
      <c r="E548" s="46"/>
      <c r="F548" s="29">
        <f t="shared" ref="F548:H548" si="88">SUM(F460:F547)</f>
        <v>652674</v>
      </c>
      <c r="G548" s="29">
        <f t="shared" si="88"/>
        <v>593342</v>
      </c>
      <c r="H548" s="29">
        <f t="shared" si="88"/>
        <v>682346</v>
      </c>
      <c r="I548" s="29"/>
      <c r="J548" s="30"/>
      <c r="K548" s="30"/>
      <c r="L548" s="29">
        <f>SUM(L460:L547)</f>
        <v>642787.28999999992</v>
      </c>
      <c r="M548" s="29">
        <f>SUM(M460:M547)</f>
        <v>652674</v>
      </c>
      <c r="N548" s="29">
        <f t="shared" ref="N548:O548" si="89">SUM(N460:N547)</f>
        <v>593342</v>
      </c>
      <c r="O548" s="29">
        <f t="shared" si="89"/>
        <v>682346</v>
      </c>
      <c r="P548" s="22">
        <f>ROUND((M548+N548+O548)/3,2)</f>
        <v>642787.32999999996</v>
      </c>
    </row>
    <row r="549" spans="1:16" s="49" customFormat="1" ht="35.25" customHeight="1">
      <c r="A549" s="32"/>
      <c r="B549" s="44"/>
      <c r="C549" s="50" t="s">
        <v>319</v>
      </c>
      <c r="D549" s="45"/>
      <c r="E549" s="46"/>
      <c r="F549" s="29"/>
      <c r="G549" s="29"/>
      <c r="H549" s="29"/>
      <c r="I549" s="29"/>
      <c r="J549" s="30"/>
      <c r="K549" s="30"/>
      <c r="L549" s="29"/>
      <c r="M549" s="47"/>
      <c r="N549" s="47"/>
      <c r="O549" s="47"/>
      <c r="P549" s="48"/>
    </row>
    <row r="550" spans="1:16" s="49" customFormat="1" ht="35.25" customHeight="1">
      <c r="A550" s="31">
        <v>1</v>
      </c>
      <c r="B550" s="33">
        <v>3</v>
      </c>
      <c r="C550" s="39" t="s">
        <v>227</v>
      </c>
      <c r="D550" s="24">
        <v>1</v>
      </c>
      <c r="E550" s="25" t="s">
        <v>323</v>
      </c>
      <c r="F550" s="29">
        <v>220</v>
      </c>
      <c r="G550" s="29">
        <v>200</v>
      </c>
      <c r="H550" s="29">
        <v>230</v>
      </c>
      <c r="I550" s="27">
        <f t="shared" ref="I550:I576" si="90">ROUND((F550+G550+H550)/3,2)</f>
        <v>216.67</v>
      </c>
      <c r="J550" s="28">
        <f t="shared" ref="J550:J576" si="91">SQRT((POWER(F550-I550,2)+POWER(G550-I550,2)+POWER(H550-I550,2)/(B550-1)))</f>
        <v>19.437650320962145</v>
      </c>
      <c r="K550" s="28">
        <f t="shared" ref="K550:K576" si="92">ROUND(J550/I550*100,2)</f>
        <v>8.9700000000000006</v>
      </c>
      <c r="L550" s="27">
        <f t="shared" ref="L550:L576" si="93">ROUND(I550*D550,2)</f>
        <v>216.67</v>
      </c>
      <c r="M550" s="55">
        <f t="shared" ref="M550:M576" si="94">F550</f>
        <v>220</v>
      </c>
      <c r="N550" s="55">
        <f t="shared" ref="N550:N576" si="95">G550</f>
        <v>200</v>
      </c>
      <c r="O550" s="55">
        <f t="shared" ref="O550:O576" si="96">H550</f>
        <v>230</v>
      </c>
      <c r="P550" s="48"/>
    </row>
    <row r="551" spans="1:16" s="49" customFormat="1" ht="35.25" customHeight="1">
      <c r="A551" s="31">
        <v>2</v>
      </c>
      <c r="B551" s="33">
        <v>3</v>
      </c>
      <c r="C551" s="39" t="s">
        <v>293</v>
      </c>
      <c r="D551" s="24">
        <v>1</v>
      </c>
      <c r="E551" s="25" t="s">
        <v>322</v>
      </c>
      <c r="F551" s="29">
        <v>420</v>
      </c>
      <c r="G551" s="29">
        <v>390</v>
      </c>
      <c r="H551" s="29">
        <v>450</v>
      </c>
      <c r="I551" s="27">
        <f t="shared" si="90"/>
        <v>420</v>
      </c>
      <c r="J551" s="28">
        <f t="shared" si="91"/>
        <v>36.742346141747674</v>
      </c>
      <c r="K551" s="28">
        <f t="shared" si="92"/>
        <v>8.75</v>
      </c>
      <c r="L551" s="27">
        <f t="shared" si="93"/>
        <v>420</v>
      </c>
      <c r="M551" s="55">
        <f t="shared" si="94"/>
        <v>420</v>
      </c>
      <c r="N551" s="55">
        <f t="shared" si="95"/>
        <v>390</v>
      </c>
      <c r="O551" s="55">
        <f t="shared" si="96"/>
        <v>450</v>
      </c>
      <c r="P551" s="48"/>
    </row>
    <row r="552" spans="1:16" s="49" customFormat="1" ht="35.25" customHeight="1">
      <c r="A552" s="31">
        <v>3</v>
      </c>
      <c r="B552" s="33">
        <v>3</v>
      </c>
      <c r="C552" s="39" t="s">
        <v>294</v>
      </c>
      <c r="D552" s="24">
        <v>1</v>
      </c>
      <c r="E552" s="25" t="s">
        <v>322</v>
      </c>
      <c r="F552" s="29">
        <v>620</v>
      </c>
      <c r="G552" s="29">
        <v>570</v>
      </c>
      <c r="H552" s="29">
        <v>650</v>
      </c>
      <c r="I552" s="27">
        <f t="shared" si="90"/>
        <v>613.33000000000004</v>
      </c>
      <c r="J552" s="28">
        <f t="shared" si="91"/>
        <v>50.934489788354618</v>
      </c>
      <c r="K552" s="28">
        <f t="shared" si="92"/>
        <v>8.3000000000000007</v>
      </c>
      <c r="L552" s="27">
        <f t="shared" si="93"/>
        <v>613.33000000000004</v>
      </c>
      <c r="M552" s="55">
        <f t="shared" si="94"/>
        <v>620</v>
      </c>
      <c r="N552" s="55">
        <f t="shared" si="95"/>
        <v>570</v>
      </c>
      <c r="O552" s="55">
        <f t="shared" si="96"/>
        <v>650</v>
      </c>
      <c r="P552" s="48"/>
    </row>
    <row r="553" spans="1:16" s="49" customFormat="1" ht="35.25" customHeight="1">
      <c r="A553" s="31">
        <v>4</v>
      </c>
      <c r="B553" s="33">
        <v>3</v>
      </c>
      <c r="C553" s="39" t="s">
        <v>295</v>
      </c>
      <c r="D553" s="24">
        <v>1</v>
      </c>
      <c r="E553" s="25" t="s">
        <v>322</v>
      </c>
      <c r="F553" s="29">
        <v>710</v>
      </c>
      <c r="G553" s="29">
        <v>650</v>
      </c>
      <c r="H553" s="29">
        <v>750</v>
      </c>
      <c r="I553" s="27">
        <f t="shared" si="90"/>
        <v>703.33</v>
      </c>
      <c r="J553" s="28">
        <f t="shared" si="91"/>
        <v>63.068393431258428</v>
      </c>
      <c r="K553" s="28">
        <f t="shared" si="92"/>
        <v>8.9700000000000006</v>
      </c>
      <c r="L553" s="27">
        <f t="shared" si="93"/>
        <v>703.33</v>
      </c>
      <c r="M553" s="55">
        <f t="shared" si="94"/>
        <v>710</v>
      </c>
      <c r="N553" s="55">
        <f t="shared" si="95"/>
        <v>650</v>
      </c>
      <c r="O553" s="55">
        <f t="shared" si="96"/>
        <v>750</v>
      </c>
      <c r="P553" s="48"/>
    </row>
    <row r="554" spans="1:16" s="49" customFormat="1" ht="35.25" customHeight="1">
      <c r="A554" s="31">
        <v>5</v>
      </c>
      <c r="B554" s="33">
        <v>3</v>
      </c>
      <c r="C554" s="39" t="s">
        <v>296</v>
      </c>
      <c r="D554" s="24">
        <v>1</v>
      </c>
      <c r="E554" s="25" t="s">
        <v>322</v>
      </c>
      <c r="F554" s="29">
        <v>780</v>
      </c>
      <c r="G554" s="29">
        <v>710</v>
      </c>
      <c r="H554" s="29">
        <v>820</v>
      </c>
      <c r="I554" s="27">
        <f t="shared" si="90"/>
        <v>770</v>
      </c>
      <c r="J554" s="28">
        <f t="shared" si="91"/>
        <v>70.356236397351438</v>
      </c>
      <c r="K554" s="28">
        <f t="shared" si="92"/>
        <v>9.14</v>
      </c>
      <c r="L554" s="27">
        <f t="shared" si="93"/>
        <v>770</v>
      </c>
      <c r="M554" s="55">
        <f t="shared" si="94"/>
        <v>780</v>
      </c>
      <c r="N554" s="55">
        <f t="shared" si="95"/>
        <v>710</v>
      </c>
      <c r="O554" s="55">
        <f t="shared" si="96"/>
        <v>820</v>
      </c>
      <c r="P554" s="48"/>
    </row>
    <row r="555" spans="1:16" s="49" customFormat="1" ht="35.25" customHeight="1">
      <c r="A555" s="31">
        <v>6</v>
      </c>
      <c r="B555" s="33">
        <v>3</v>
      </c>
      <c r="C555" s="39" t="s">
        <v>297</v>
      </c>
      <c r="D555" s="24">
        <v>1</v>
      </c>
      <c r="E555" s="25" t="s">
        <v>322</v>
      </c>
      <c r="F555" s="29">
        <v>860</v>
      </c>
      <c r="G555" s="29">
        <v>790</v>
      </c>
      <c r="H555" s="29">
        <v>900</v>
      </c>
      <c r="I555" s="27">
        <f t="shared" si="90"/>
        <v>850</v>
      </c>
      <c r="J555" s="28">
        <f t="shared" si="91"/>
        <v>70.356236397351438</v>
      </c>
      <c r="K555" s="28">
        <f t="shared" si="92"/>
        <v>8.2799999999999994</v>
      </c>
      <c r="L555" s="27">
        <f t="shared" si="93"/>
        <v>850</v>
      </c>
      <c r="M555" s="55">
        <f t="shared" si="94"/>
        <v>860</v>
      </c>
      <c r="N555" s="55">
        <f t="shared" si="95"/>
        <v>790</v>
      </c>
      <c r="O555" s="55">
        <f t="shared" si="96"/>
        <v>900</v>
      </c>
      <c r="P555" s="48"/>
    </row>
    <row r="556" spans="1:16" s="49" customFormat="1" ht="35.25" customHeight="1">
      <c r="A556" s="31">
        <v>7</v>
      </c>
      <c r="B556" s="33">
        <v>3</v>
      </c>
      <c r="C556" s="39" t="s">
        <v>298</v>
      </c>
      <c r="D556" s="24">
        <v>1</v>
      </c>
      <c r="E556" s="25" t="s">
        <v>322</v>
      </c>
      <c r="F556" s="29">
        <v>1150</v>
      </c>
      <c r="G556" s="29">
        <v>1050</v>
      </c>
      <c r="H556" s="29">
        <v>1190</v>
      </c>
      <c r="I556" s="27">
        <f t="shared" si="90"/>
        <v>1130</v>
      </c>
      <c r="J556" s="28">
        <f t="shared" si="91"/>
        <v>92.736184954957039</v>
      </c>
      <c r="K556" s="28">
        <f t="shared" si="92"/>
        <v>8.2100000000000009</v>
      </c>
      <c r="L556" s="27">
        <f t="shared" si="93"/>
        <v>1130</v>
      </c>
      <c r="M556" s="55">
        <f t="shared" si="94"/>
        <v>1150</v>
      </c>
      <c r="N556" s="55">
        <f t="shared" si="95"/>
        <v>1050</v>
      </c>
      <c r="O556" s="55">
        <f t="shared" si="96"/>
        <v>1190</v>
      </c>
      <c r="P556" s="48"/>
    </row>
    <row r="557" spans="1:16" s="49" customFormat="1" ht="35.25" customHeight="1">
      <c r="A557" s="31">
        <v>8</v>
      </c>
      <c r="B557" s="33">
        <v>3</v>
      </c>
      <c r="C557" s="39" t="s">
        <v>299</v>
      </c>
      <c r="D557" s="24">
        <v>1</v>
      </c>
      <c r="E557" s="25" t="s">
        <v>322</v>
      </c>
      <c r="F557" s="29">
        <v>780</v>
      </c>
      <c r="G557" s="29">
        <v>710</v>
      </c>
      <c r="H557" s="29">
        <v>820</v>
      </c>
      <c r="I557" s="27">
        <f t="shared" si="90"/>
        <v>770</v>
      </c>
      <c r="J557" s="28">
        <f t="shared" si="91"/>
        <v>70.356236397351438</v>
      </c>
      <c r="K557" s="28">
        <f t="shared" si="92"/>
        <v>9.14</v>
      </c>
      <c r="L557" s="27">
        <f t="shared" si="93"/>
        <v>770</v>
      </c>
      <c r="M557" s="55">
        <f t="shared" si="94"/>
        <v>780</v>
      </c>
      <c r="N557" s="55">
        <f t="shared" si="95"/>
        <v>710</v>
      </c>
      <c r="O557" s="55">
        <f t="shared" si="96"/>
        <v>820</v>
      </c>
      <c r="P557" s="48"/>
    </row>
    <row r="558" spans="1:16" s="49" customFormat="1" ht="35.25" customHeight="1">
      <c r="A558" s="31">
        <v>9</v>
      </c>
      <c r="B558" s="33">
        <v>3</v>
      </c>
      <c r="C558" s="39" t="s">
        <v>300</v>
      </c>
      <c r="D558" s="24">
        <v>1</v>
      </c>
      <c r="E558" s="25" t="s">
        <v>322</v>
      </c>
      <c r="F558" s="29">
        <v>930</v>
      </c>
      <c r="G558" s="29">
        <v>850</v>
      </c>
      <c r="H558" s="29">
        <v>980</v>
      </c>
      <c r="I558" s="27">
        <f t="shared" si="90"/>
        <v>920</v>
      </c>
      <c r="J558" s="28">
        <f t="shared" si="91"/>
        <v>82.462112512353215</v>
      </c>
      <c r="K558" s="28">
        <f t="shared" si="92"/>
        <v>8.9600000000000009</v>
      </c>
      <c r="L558" s="27">
        <f t="shared" si="93"/>
        <v>920</v>
      </c>
      <c r="M558" s="55">
        <f t="shared" si="94"/>
        <v>930</v>
      </c>
      <c r="N558" s="55">
        <f t="shared" si="95"/>
        <v>850</v>
      </c>
      <c r="O558" s="55">
        <f t="shared" si="96"/>
        <v>980</v>
      </c>
      <c r="P558" s="48"/>
    </row>
    <row r="559" spans="1:16" s="49" customFormat="1" ht="35.25" customHeight="1">
      <c r="A559" s="31">
        <v>10</v>
      </c>
      <c r="B559" s="33">
        <v>3</v>
      </c>
      <c r="C559" s="39" t="s">
        <v>301</v>
      </c>
      <c r="D559" s="24">
        <v>1</v>
      </c>
      <c r="E559" s="25" t="s">
        <v>322</v>
      </c>
      <c r="F559" s="29">
        <v>570</v>
      </c>
      <c r="G559" s="29">
        <v>520</v>
      </c>
      <c r="H559" s="29">
        <v>600</v>
      </c>
      <c r="I559" s="27">
        <f t="shared" si="90"/>
        <v>563.33000000000004</v>
      </c>
      <c r="J559" s="28">
        <f t="shared" si="91"/>
        <v>50.934489788354618</v>
      </c>
      <c r="K559" s="28">
        <f t="shared" si="92"/>
        <v>9.0399999999999991</v>
      </c>
      <c r="L559" s="27">
        <f t="shared" si="93"/>
        <v>563.33000000000004</v>
      </c>
      <c r="M559" s="55">
        <f t="shared" si="94"/>
        <v>570</v>
      </c>
      <c r="N559" s="55">
        <f t="shared" si="95"/>
        <v>520</v>
      </c>
      <c r="O559" s="55">
        <f t="shared" si="96"/>
        <v>600</v>
      </c>
      <c r="P559" s="48"/>
    </row>
    <row r="560" spans="1:16" s="49" customFormat="1" ht="35.25" customHeight="1">
      <c r="A560" s="31">
        <v>11</v>
      </c>
      <c r="B560" s="33">
        <v>3</v>
      </c>
      <c r="C560" s="39" t="s">
        <v>302</v>
      </c>
      <c r="D560" s="24">
        <v>1</v>
      </c>
      <c r="E560" s="25" t="s">
        <v>322</v>
      </c>
      <c r="F560" s="29">
        <v>220</v>
      </c>
      <c r="G560" s="29">
        <v>200</v>
      </c>
      <c r="H560" s="29">
        <v>250</v>
      </c>
      <c r="I560" s="27">
        <f t="shared" si="90"/>
        <v>223.33</v>
      </c>
      <c r="J560" s="28">
        <f t="shared" si="91"/>
        <v>30.18314513101642</v>
      </c>
      <c r="K560" s="28">
        <f t="shared" si="92"/>
        <v>13.52</v>
      </c>
      <c r="L560" s="27">
        <f t="shared" si="93"/>
        <v>223.33</v>
      </c>
      <c r="M560" s="55">
        <f t="shared" si="94"/>
        <v>220</v>
      </c>
      <c r="N560" s="55">
        <f t="shared" si="95"/>
        <v>200</v>
      </c>
      <c r="O560" s="55">
        <f t="shared" si="96"/>
        <v>250</v>
      </c>
      <c r="P560" s="48"/>
    </row>
    <row r="561" spans="1:16" s="49" customFormat="1" ht="35.25" customHeight="1">
      <c r="A561" s="31">
        <v>12</v>
      </c>
      <c r="B561" s="33">
        <v>3</v>
      </c>
      <c r="C561" s="39" t="s">
        <v>303</v>
      </c>
      <c r="D561" s="24">
        <v>1</v>
      </c>
      <c r="E561" s="25" t="s">
        <v>290</v>
      </c>
      <c r="F561" s="29">
        <v>380</v>
      </c>
      <c r="G561" s="29">
        <v>350</v>
      </c>
      <c r="H561" s="29">
        <v>400</v>
      </c>
      <c r="I561" s="27">
        <f t="shared" si="90"/>
        <v>376.67</v>
      </c>
      <c r="J561" s="28">
        <f t="shared" si="91"/>
        <v>31.536046835327983</v>
      </c>
      <c r="K561" s="28">
        <f t="shared" si="92"/>
        <v>8.3699999999999992</v>
      </c>
      <c r="L561" s="27">
        <f t="shared" si="93"/>
        <v>376.67</v>
      </c>
      <c r="M561" s="55">
        <f t="shared" si="94"/>
        <v>380</v>
      </c>
      <c r="N561" s="55">
        <f t="shared" si="95"/>
        <v>350</v>
      </c>
      <c r="O561" s="55">
        <f t="shared" si="96"/>
        <v>400</v>
      </c>
      <c r="P561" s="48"/>
    </row>
    <row r="562" spans="1:16" s="49" customFormat="1" ht="35.25" customHeight="1">
      <c r="A562" s="31">
        <v>13</v>
      </c>
      <c r="B562" s="33">
        <v>3</v>
      </c>
      <c r="C562" s="39" t="s">
        <v>304</v>
      </c>
      <c r="D562" s="24">
        <v>1</v>
      </c>
      <c r="E562" s="25" t="s">
        <v>290</v>
      </c>
      <c r="F562" s="29">
        <v>220</v>
      </c>
      <c r="G562" s="29">
        <v>200</v>
      </c>
      <c r="H562" s="29">
        <v>250</v>
      </c>
      <c r="I562" s="27">
        <f t="shared" si="90"/>
        <v>223.33</v>
      </c>
      <c r="J562" s="28">
        <f t="shared" si="91"/>
        <v>30.18314513101642</v>
      </c>
      <c r="K562" s="28">
        <f t="shared" si="92"/>
        <v>13.52</v>
      </c>
      <c r="L562" s="27">
        <f t="shared" si="93"/>
        <v>223.33</v>
      </c>
      <c r="M562" s="55">
        <f t="shared" si="94"/>
        <v>220</v>
      </c>
      <c r="N562" s="55">
        <f t="shared" si="95"/>
        <v>200</v>
      </c>
      <c r="O562" s="55">
        <f t="shared" si="96"/>
        <v>250</v>
      </c>
      <c r="P562" s="48"/>
    </row>
    <row r="563" spans="1:16" s="49" customFormat="1" ht="35.25" customHeight="1">
      <c r="A563" s="31">
        <v>14</v>
      </c>
      <c r="B563" s="33">
        <v>3</v>
      </c>
      <c r="C563" s="39" t="s">
        <v>305</v>
      </c>
      <c r="D563" s="24">
        <v>1</v>
      </c>
      <c r="E563" s="25" t="s">
        <v>290</v>
      </c>
      <c r="F563" s="29">
        <v>550</v>
      </c>
      <c r="G563" s="29">
        <v>500</v>
      </c>
      <c r="H563" s="29">
        <v>550</v>
      </c>
      <c r="I563" s="27">
        <f t="shared" si="90"/>
        <v>533.33000000000004</v>
      </c>
      <c r="J563" s="28">
        <f t="shared" si="91"/>
        <v>39.086087678354311</v>
      </c>
      <c r="K563" s="28">
        <f t="shared" si="92"/>
        <v>7.33</v>
      </c>
      <c r="L563" s="27">
        <f t="shared" si="93"/>
        <v>533.33000000000004</v>
      </c>
      <c r="M563" s="55">
        <f t="shared" si="94"/>
        <v>550</v>
      </c>
      <c r="N563" s="55">
        <f t="shared" si="95"/>
        <v>500</v>
      </c>
      <c r="O563" s="55">
        <f t="shared" si="96"/>
        <v>550</v>
      </c>
      <c r="P563" s="48"/>
    </row>
    <row r="564" spans="1:16" s="49" customFormat="1" ht="35.25" customHeight="1">
      <c r="A564" s="31">
        <v>15</v>
      </c>
      <c r="B564" s="33">
        <v>3</v>
      </c>
      <c r="C564" s="39" t="s">
        <v>306</v>
      </c>
      <c r="D564" s="24">
        <v>1</v>
      </c>
      <c r="E564" s="25" t="s">
        <v>290</v>
      </c>
      <c r="F564" s="29">
        <v>380</v>
      </c>
      <c r="G564" s="29">
        <v>350</v>
      </c>
      <c r="H564" s="29">
        <v>400</v>
      </c>
      <c r="I564" s="27">
        <f t="shared" si="90"/>
        <v>376.67</v>
      </c>
      <c r="J564" s="28">
        <f t="shared" si="91"/>
        <v>31.536046835327983</v>
      </c>
      <c r="K564" s="28">
        <f t="shared" si="92"/>
        <v>8.3699999999999992</v>
      </c>
      <c r="L564" s="27">
        <f t="shared" si="93"/>
        <v>376.67</v>
      </c>
      <c r="M564" s="55">
        <f t="shared" si="94"/>
        <v>380</v>
      </c>
      <c r="N564" s="55">
        <f t="shared" si="95"/>
        <v>350</v>
      </c>
      <c r="O564" s="55">
        <f t="shared" si="96"/>
        <v>400</v>
      </c>
      <c r="P564" s="48"/>
    </row>
    <row r="565" spans="1:16" s="49" customFormat="1" ht="35.25" customHeight="1">
      <c r="A565" s="31">
        <v>16</v>
      </c>
      <c r="B565" s="33">
        <v>3</v>
      </c>
      <c r="C565" s="39" t="s">
        <v>307</v>
      </c>
      <c r="D565" s="24">
        <v>1</v>
      </c>
      <c r="E565" s="25" t="s">
        <v>290</v>
      </c>
      <c r="F565" s="29">
        <v>930</v>
      </c>
      <c r="G565" s="29">
        <v>850</v>
      </c>
      <c r="H565" s="29">
        <v>1000</v>
      </c>
      <c r="I565" s="27">
        <f t="shared" si="90"/>
        <v>926.67</v>
      </c>
      <c r="J565" s="28">
        <f t="shared" si="91"/>
        <v>92.617613065766264</v>
      </c>
      <c r="K565" s="28">
        <f t="shared" si="92"/>
        <v>9.99</v>
      </c>
      <c r="L565" s="27">
        <f t="shared" si="93"/>
        <v>926.67</v>
      </c>
      <c r="M565" s="55">
        <f t="shared" si="94"/>
        <v>930</v>
      </c>
      <c r="N565" s="55">
        <f t="shared" si="95"/>
        <v>850</v>
      </c>
      <c r="O565" s="55">
        <f t="shared" si="96"/>
        <v>1000</v>
      </c>
      <c r="P565" s="48"/>
    </row>
    <row r="566" spans="1:16" s="49" customFormat="1" ht="35.25" customHeight="1">
      <c r="A566" s="31">
        <v>17</v>
      </c>
      <c r="B566" s="33">
        <v>3</v>
      </c>
      <c r="C566" s="39" t="s">
        <v>308</v>
      </c>
      <c r="D566" s="24">
        <v>1</v>
      </c>
      <c r="E566" s="25" t="s">
        <v>324</v>
      </c>
      <c r="F566" s="29">
        <v>220</v>
      </c>
      <c r="G566" s="29">
        <v>200</v>
      </c>
      <c r="H566" s="29">
        <v>250</v>
      </c>
      <c r="I566" s="27">
        <f t="shared" si="90"/>
        <v>223.33</v>
      </c>
      <c r="J566" s="28">
        <f t="shared" si="91"/>
        <v>30.18314513101642</v>
      </c>
      <c r="K566" s="28">
        <f t="shared" si="92"/>
        <v>13.52</v>
      </c>
      <c r="L566" s="27">
        <f t="shared" si="93"/>
        <v>223.33</v>
      </c>
      <c r="M566" s="55">
        <f t="shared" si="94"/>
        <v>220</v>
      </c>
      <c r="N566" s="55">
        <f t="shared" si="95"/>
        <v>200</v>
      </c>
      <c r="O566" s="55">
        <f t="shared" si="96"/>
        <v>250</v>
      </c>
      <c r="P566" s="48"/>
    </row>
    <row r="567" spans="1:16" s="49" customFormat="1" ht="35.25" customHeight="1">
      <c r="A567" s="31">
        <v>18</v>
      </c>
      <c r="B567" s="33">
        <v>3</v>
      </c>
      <c r="C567" s="39" t="s">
        <v>309</v>
      </c>
      <c r="D567" s="24">
        <v>1</v>
      </c>
      <c r="E567" s="25" t="s">
        <v>290</v>
      </c>
      <c r="F567" s="29">
        <v>35</v>
      </c>
      <c r="G567" s="29">
        <v>30</v>
      </c>
      <c r="H567" s="29">
        <v>35</v>
      </c>
      <c r="I567" s="27">
        <f t="shared" si="90"/>
        <v>33.33</v>
      </c>
      <c r="J567" s="28">
        <f t="shared" si="91"/>
        <v>3.9079726201702072</v>
      </c>
      <c r="K567" s="28">
        <f t="shared" si="92"/>
        <v>11.73</v>
      </c>
      <c r="L567" s="27">
        <f t="shared" si="93"/>
        <v>33.33</v>
      </c>
      <c r="M567" s="55">
        <f t="shared" si="94"/>
        <v>35</v>
      </c>
      <c r="N567" s="55">
        <f t="shared" si="95"/>
        <v>30</v>
      </c>
      <c r="O567" s="55">
        <f t="shared" si="96"/>
        <v>35</v>
      </c>
      <c r="P567" s="48"/>
    </row>
    <row r="568" spans="1:16" s="49" customFormat="1" ht="35.25" customHeight="1">
      <c r="A568" s="31">
        <v>19</v>
      </c>
      <c r="B568" s="33">
        <v>3</v>
      </c>
      <c r="C568" s="39" t="s">
        <v>310</v>
      </c>
      <c r="D568" s="24">
        <v>1</v>
      </c>
      <c r="E568" s="25" t="s">
        <v>290</v>
      </c>
      <c r="F568" s="29">
        <v>275</v>
      </c>
      <c r="G568" s="29">
        <v>250</v>
      </c>
      <c r="H568" s="29">
        <v>300</v>
      </c>
      <c r="I568" s="27">
        <f t="shared" si="90"/>
        <v>275</v>
      </c>
      <c r="J568" s="28">
        <f t="shared" si="91"/>
        <v>30.618621784789728</v>
      </c>
      <c r="K568" s="28">
        <f t="shared" si="92"/>
        <v>11.13</v>
      </c>
      <c r="L568" s="27">
        <f t="shared" si="93"/>
        <v>275</v>
      </c>
      <c r="M568" s="55">
        <f t="shared" si="94"/>
        <v>275</v>
      </c>
      <c r="N568" s="55">
        <f t="shared" si="95"/>
        <v>250</v>
      </c>
      <c r="O568" s="55">
        <f t="shared" si="96"/>
        <v>300</v>
      </c>
      <c r="P568" s="48"/>
    </row>
    <row r="569" spans="1:16" s="49" customFormat="1" ht="35.25" customHeight="1">
      <c r="A569" s="31">
        <v>20</v>
      </c>
      <c r="B569" s="33">
        <v>3</v>
      </c>
      <c r="C569" s="39" t="s">
        <v>311</v>
      </c>
      <c r="D569" s="24">
        <v>1</v>
      </c>
      <c r="E569" s="25" t="s">
        <v>290</v>
      </c>
      <c r="F569" s="29">
        <v>220</v>
      </c>
      <c r="G569" s="29">
        <v>200</v>
      </c>
      <c r="H569" s="29">
        <v>250</v>
      </c>
      <c r="I569" s="27">
        <f t="shared" si="90"/>
        <v>223.33</v>
      </c>
      <c r="J569" s="28">
        <f t="shared" si="91"/>
        <v>30.18314513101642</v>
      </c>
      <c r="K569" s="28">
        <f t="shared" si="92"/>
        <v>13.52</v>
      </c>
      <c r="L569" s="27">
        <f t="shared" si="93"/>
        <v>223.33</v>
      </c>
      <c r="M569" s="55">
        <f t="shared" si="94"/>
        <v>220</v>
      </c>
      <c r="N569" s="55">
        <f t="shared" si="95"/>
        <v>200</v>
      </c>
      <c r="O569" s="55">
        <f t="shared" si="96"/>
        <v>250</v>
      </c>
      <c r="P569" s="48"/>
    </row>
    <row r="570" spans="1:16" s="49" customFormat="1" ht="35.25" customHeight="1">
      <c r="A570" s="31">
        <v>21</v>
      </c>
      <c r="B570" s="33">
        <v>3</v>
      </c>
      <c r="C570" s="39" t="s">
        <v>312</v>
      </c>
      <c r="D570" s="24">
        <v>1</v>
      </c>
      <c r="E570" s="25" t="s">
        <v>290</v>
      </c>
      <c r="F570" s="29">
        <v>2900</v>
      </c>
      <c r="G570" s="29">
        <v>2700</v>
      </c>
      <c r="H570" s="29">
        <v>3000</v>
      </c>
      <c r="I570" s="27">
        <f t="shared" si="90"/>
        <v>2866.67</v>
      </c>
      <c r="J570" s="28">
        <f t="shared" si="91"/>
        <v>194.36620655350561</v>
      </c>
      <c r="K570" s="28">
        <f t="shared" si="92"/>
        <v>6.78</v>
      </c>
      <c r="L570" s="27">
        <f t="shared" si="93"/>
        <v>2866.67</v>
      </c>
      <c r="M570" s="55">
        <f t="shared" si="94"/>
        <v>2900</v>
      </c>
      <c r="N570" s="55">
        <f t="shared" si="95"/>
        <v>2700</v>
      </c>
      <c r="O570" s="55">
        <f t="shared" si="96"/>
        <v>3000</v>
      </c>
      <c r="P570" s="48"/>
    </row>
    <row r="571" spans="1:16" s="49" customFormat="1" ht="35.25" customHeight="1">
      <c r="A571" s="31">
        <v>22</v>
      </c>
      <c r="B571" s="33">
        <v>3</v>
      </c>
      <c r="C571" s="39" t="s">
        <v>313</v>
      </c>
      <c r="D571" s="24">
        <v>1</v>
      </c>
      <c r="E571" s="25" t="s">
        <v>290</v>
      </c>
      <c r="F571" s="29">
        <v>4000</v>
      </c>
      <c r="G571" s="29">
        <v>3700</v>
      </c>
      <c r="H571" s="29">
        <v>4200</v>
      </c>
      <c r="I571" s="27">
        <f t="shared" si="90"/>
        <v>3966.67</v>
      </c>
      <c r="J571" s="28">
        <f t="shared" si="91"/>
        <v>315.34936538702595</v>
      </c>
      <c r="K571" s="28">
        <f t="shared" si="92"/>
        <v>7.95</v>
      </c>
      <c r="L571" s="27">
        <f t="shared" si="93"/>
        <v>3966.67</v>
      </c>
      <c r="M571" s="55">
        <f t="shared" si="94"/>
        <v>4000</v>
      </c>
      <c r="N571" s="55">
        <f t="shared" si="95"/>
        <v>3700</v>
      </c>
      <c r="O571" s="55">
        <f t="shared" si="96"/>
        <v>4200</v>
      </c>
      <c r="P571" s="48"/>
    </row>
    <row r="572" spans="1:16" s="49" customFormat="1" ht="35.25" customHeight="1">
      <c r="A572" s="31">
        <v>23</v>
      </c>
      <c r="B572" s="33">
        <v>3</v>
      </c>
      <c r="C572" s="39" t="s">
        <v>314</v>
      </c>
      <c r="D572" s="24">
        <v>1</v>
      </c>
      <c r="E572" s="25" t="s">
        <v>290</v>
      </c>
      <c r="F572" s="29">
        <v>55</v>
      </c>
      <c r="G572" s="29">
        <v>50</v>
      </c>
      <c r="H572" s="29">
        <v>65</v>
      </c>
      <c r="I572" s="27">
        <f t="shared" si="90"/>
        <v>56.67</v>
      </c>
      <c r="J572" s="28">
        <f t="shared" si="91"/>
        <v>9.0538527710582972</v>
      </c>
      <c r="K572" s="28">
        <f t="shared" si="92"/>
        <v>15.98</v>
      </c>
      <c r="L572" s="27">
        <f t="shared" si="93"/>
        <v>56.67</v>
      </c>
      <c r="M572" s="55">
        <f t="shared" si="94"/>
        <v>55</v>
      </c>
      <c r="N572" s="55">
        <f t="shared" si="95"/>
        <v>50</v>
      </c>
      <c r="O572" s="55">
        <f t="shared" si="96"/>
        <v>65</v>
      </c>
      <c r="P572" s="48"/>
    </row>
    <row r="573" spans="1:16" s="49" customFormat="1" ht="35.25" customHeight="1">
      <c r="A573" s="31">
        <v>24</v>
      </c>
      <c r="B573" s="33">
        <v>3</v>
      </c>
      <c r="C573" s="39" t="s">
        <v>315</v>
      </c>
      <c r="D573" s="24">
        <v>1</v>
      </c>
      <c r="E573" s="25" t="s">
        <v>290</v>
      </c>
      <c r="F573" s="29">
        <v>500</v>
      </c>
      <c r="G573" s="29">
        <v>460</v>
      </c>
      <c r="H573" s="29">
        <v>550</v>
      </c>
      <c r="I573" s="27">
        <f t="shared" si="90"/>
        <v>503.33</v>
      </c>
      <c r="J573" s="28">
        <f t="shared" si="91"/>
        <v>54.567593404877215</v>
      </c>
      <c r="K573" s="28">
        <f t="shared" si="92"/>
        <v>10.84</v>
      </c>
      <c r="L573" s="27">
        <f t="shared" si="93"/>
        <v>503.33</v>
      </c>
      <c r="M573" s="55">
        <f t="shared" si="94"/>
        <v>500</v>
      </c>
      <c r="N573" s="55">
        <f t="shared" si="95"/>
        <v>460</v>
      </c>
      <c r="O573" s="55">
        <f t="shared" si="96"/>
        <v>550</v>
      </c>
      <c r="P573" s="48"/>
    </row>
    <row r="574" spans="1:16" s="49" customFormat="1" ht="35.25" customHeight="1">
      <c r="A574" s="31">
        <v>25</v>
      </c>
      <c r="B574" s="33">
        <v>3</v>
      </c>
      <c r="C574" s="39" t="s">
        <v>316</v>
      </c>
      <c r="D574" s="24">
        <v>1</v>
      </c>
      <c r="E574" s="25" t="s">
        <v>290</v>
      </c>
      <c r="F574" s="29">
        <v>650</v>
      </c>
      <c r="G574" s="29">
        <v>600</v>
      </c>
      <c r="H574" s="29">
        <v>690</v>
      </c>
      <c r="I574" s="27">
        <f t="shared" si="90"/>
        <v>646.66999999999996</v>
      </c>
      <c r="J574" s="28">
        <f t="shared" si="91"/>
        <v>55.927830728537984</v>
      </c>
      <c r="K574" s="28">
        <f t="shared" si="92"/>
        <v>8.65</v>
      </c>
      <c r="L574" s="27">
        <f t="shared" si="93"/>
        <v>646.66999999999996</v>
      </c>
      <c r="M574" s="55">
        <f t="shared" si="94"/>
        <v>650</v>
      </c>
      <c r="N574" s="55">
        <f t="shared" si="95"/>
        <v>600</v>
      </c>
      <c r="O574" s="55">
        <f t="shared" si="96"/>
        <v>690</v>
      </c>
      <c r="P574" s="48"/>
    </row>
    <row r="575" spans="1:16" s="49" customFormat="1" ht="35.25" customHeight="1">
      <c r="A575" s="31">
        <v>26</v>
      </c>
      <c r="B575" s="33">
        <v>3</v>
      </c>
      <c r="C575" s="39" t="s">
        <v>317</v>
      </c>
      <c r="D575" s="24">
        <v>1</v>
      </c>
      <c r="E575" s="25" t="s">
        <v>290</v>
      </c>
      <c r="F575" s="29">
        <v>75</v>
      </c>
      <c r="G575" s="29">
        <v>70</v>
      </c>
      <c r="H575" s="29">
        <v>80</v>
      </c>
      <c r="I575" s="27">
        <f t="shared" si="90"/>
        <v>75</v>
      </c>
      <c r="J575" s="28">
        <f t="shared" si="91"/>
        <v>6.1237243569579451</v>
      </c>
      <c r="K575" s="28">
        <f t="shared" si="92"/>
        <v>8.16</v>
      </c>
      <c r="L575" s="27">
        <f t="shared" si="93"/>
        <v>75</v>
      </c>
      <c r="M575" s="55">
        <f t="shared" si="94"/>
        <v>75</v>
      </c>
      <c r="N575" s="55">
        <f t="shared" si="95"/>
        <v>70</v>
      </c>
      <c r="O575" s="55">
        <f t="shared" si="96"/>
        <v>80</v>
      </c>
      <c r="P575" s="48"/>
    </row>
    <row r="576" spans="1:16" s="49" customFormat="1" ht="35.25" customHeight="1">
      <c r="A576" s="31">
        <v>27</v>
      </c>
      <c r="B576" s="33">
        <v>3</v>
      </c>
      <c r="C576" s="39" t="s">
        <v>318</v>
      </c>
      <c r="D576" s="24">
        <v>1</v>
      </c>
      <c r="E576" s="25" t="s">
        <v>290</v>
      </c>
      <c r="F576" s="29">
        <v>55</v>
      </c>
      <c r="G576" s="29">
        <v>50</v>
      </c>
      <c r="H576" s="29">
        <v>60</v>
      </c>
      <c r="I576" s="27">
        <f t="shared" si="90"/>
        <v>55</v>
      </c>
      <c r="J576" s="28">
        <f t="shared" si="91"/>
        <v>6.1237243569579451</v>
      </c>
      <c r="K576" s="28">
        <f t="shared" si="92"/>
        <v>11.13</v>
      </c>
      <c r="L576" s="27">
        <f t="shared" si="93"/>
        <v>55</v>
      </c>
      <c r="M576" s="55">
        <f t="shared" si="94"/>
        <v>55</v>
      </c>
      <c r="N576" s="55">
        <f t="shared" si="95"/>
        <v>50</v>
      </c>
      <c r="O576" s="55">
        <f t="shared" si="96"/>
        <v>60</v>
      </c>
      <c r="P576" s="48"/>
    </row>
    <row r="577" spans="1:16" s="49" customFormat="1" ht="35.25" customHeight="1">
      <c r="A577" s="32"/>
      <c r="B577" s="44"/>
      <c r="C577" s="51" t="s">
        <v>15</v>
      </c>
      <c r="D577" s="45"/>
      <c r="E577" s="46"/>
      <c r="F577" s="29">
        <f t="shared" ref="F577:H577" si="97">SUM(F550:F576)</f>
        <v>18705</v>
      </c>
      <c r="G577" s="29">
        <f t="shared" si="97"/>
        <v>17200</v>
      </c>
      <c r="H577" s="29">
        <f t="shared" si="97"/>
        <v>19720</v>
      </c>
      <c r="I577" s="29"/>
      <c r="J577" s="30"/>
      <c r="K577" s="30"/>
      <c r="L577" s="29">
        <f>SUM(L550:L576)</f>
        <v>18541.659999999996</v>
      </c>
      <c r="M577" s="29">
        <f>SUM(M550:M576)</f>
        <v>18705</v>
      </c>
      <c r="N577" s="29">
        <f t="shared" ref="N577:O577" si="98">SUM(N550:N576)</f>
        <v>17200</v>
      </c>
      <c r="O577" s="29">
        <f t="shared" si="98"/>
        <v>19720</v>
      </c>
      <c r="P577" s="22">
        <f>ROUND((M577+N577+O577)/3,2)</f>
        <v>18541.669999999998</v>
      </c>
    </row>
    <row r="578" spans="1:16" ht="54" customHeight="1">
      <c r="A578" s="26"/>
      <c r="B578" s="33"/>
      <c r="C578" s="35" t="s">
        <v>288</v>
      </c>
      <c r="D578" s="24"/>
      <c r="E578" s="25"/>
      <c r="F578" s="2"/>
      <c r="G578" s="2"/>
      <c r="H578" s="2"/>
      <c r="I578" s="27"/>
      <c r="J578" s="28"/>
      <c r="K578" s="28"/>
      <c r="L578" s="27"/>
      <c r="M578" s="17"/>
      <c r="N578" s="17"/>
      <c r="O578" s="17"/>
    </row>
    <row r="579" spans="1:16" ht="35.25" customHeight="1">
      <c r="A579" s="26">
        <v>1</v>
      </c>
      <c r="B579" s="33">
        <v>3</v>
      </c>
      <c r="C579" s="41" t="s">
        <v>231</v>
      </c>
      <c r="D579" s="25">
        <v>1</v>
      </c>
      <c r="E579" s="25" t="s">
        <v>291</v>
      </c>
      <c r="F579" s="54">
        <v>1600</v>
      </c>
      <c r="G579" s="54">
        <v>1600</v>
      </c>
      <c r="H579" s="54">
        <v>1800</v>
      </c>
      <c r="I579" s="27">
        <f t="shared" si="68"/>
        <v>1666.67</v>
      </c>
      <c r="J579" s="28">
        <f t="shared" si="69"/>
        <v>133.33500009374887</v>
      </c>
      <c r="K579" s="28">
        <f t="shared" si="70"/>
        <v>8</v>
      </c>
      <c r="L579" s="27">
        <f t="shared" si="71"/>
        <v>1666.67</v>
      </c>
      <c r="M579" s="55">
        <f t="shared" ref="M579:M584" si="99">F579</f>
        <v>1600</v>
      </c>
      <c r="N579" s="55">
        <f t="shared" ref="N579:N584" si="100">G579</f>
        <v>1600</v>
      </c>
      <c r="O579" s="55">
        <f t="shared" ref="O579:O584" si="101">H579</f>
        <v>1800</v>
      </c>
    </row>
    <row r="580" spans="1:16" ht="35.25" customHeight="1">
      <c r="A580" s="31">
        <v>2</v>
      </c>
      <c r="B580" s="33">
        <v>3</v>
      </c>
      <c r="C580" s="41" t="s">
        <v>232</v>
      </c>
      <c r="D580" s="25">
        <v>1</v>
      </c>
      <c r="E580" s="25" t="s">
        <v>291</v>
      </c>
      <c r="F580" s="54">
        <v>1700</v>
      </c>
      <c r="G580" s="54">
        <v>1700</v>
      </c>
      <c r="H580" s="54">
        <v>2000</v>
      </c>
      <c r="I580" s="27">
        <f t="shared" si="68"/>
        <v>1800</v>
      </c>
      <c r="J580" s="28">
        <f t="shared" si="69"/>
        <v>200</v>
      </c>
      <c r="K580" s="28">
        <f t="shared" si="70"/>
        <v>11.11</v>
      </c>
      <c r="L580" s="27">
        <f t="shared" si="71"/>
        <v>1800</v>
      </c>
      <c r="M580" s="55">
        <f t="shared" si="99"/>
        <v>1700</v>
      </c>
      <c r="N580" s="55">
        <f t="shared" si="100"/>
        <v>1700</v>
      </c>
      <c r="O580" s="55">
        <f t="shared" si="101"/>
        <v>2000</v>
      </c>
    </row>
    <row r="581" spans="1:16" ht="35.25" customHeight="1">
      <c r="A581" s="31">
        <v>3</v>
      </c>
      <c r="B581" s="33">
        <v>3</v>
      </c>
      <c r="C581" s="41" t="s">
        <v>233</v>
      </c>
      <c r="D581" s="25">
        <v>1</v>
      </c>
      <c r="E581" s="25" t="s">
        <v>291</v>
      </c>
      <c r="F581" s="54">
        <v>1900</v>
      </c>
      <c r="G581" s="54">
        <v>1900</v>
      </c>
      <c r="H581" s="54">
        <v>2200</v>
      </c>
      <c r="I581" s="27">
        <f t="shared" si="68"/>
        <v>2000</v>
      </c>
      <c r="J581" s="28">
        <f t="shared" si="69"/>
        <v>200</v>
      </c>
      <c r="K581" s="28">
        <f t="shared" si="70"/>
        <v>10</v>
      </c>
      <c r="L581" s="27">
        <f t="shared" si="71"/>
        <v>2000</v>
      </c>
      <c r="M581" s="55">
        <f t="shared" si="99"/>
        <v>1900</v>
      </c>
      <c r="N581" s="55">
        <f t="shared" si="100"/>
        <v>1900</v>
      </c>
      <c r="O581" s="55">
        <f t="shared" si="101"/>
        <v>2200</v>
      </c>
    </row>
    <row r="582" spans="1:16" ht="35.25" customHeight="1">
      <c r="A582" s="31">
        <v>4</v>
      </c>
      <c r="B582" s="33">
        <v>3</v>
      </c>
      <c r="C582" s="41" t="s">
        <v>234</v>
      </c>
      <c r="D582" s="25">
        <v>1</v>
      </c>
      <c r="E582" s="25" t="s">
        <v>291</v>
      </c>
      <c r="F582" s="54">
        <v>2000</v>
      </c>
      <c r="G582" s="54">
        <v>2000</v>
      </c>
      <c r="H582" s="54">
        <v>2300</v>
      </c>
      <c r="I582" s="27">
        <f t="shared" si="68"/>
        <v>2100</v>
      </c>
      <c r="J582" s="28">
        <f t="shared" si="69"/>
        <v>200</v>
      </c>
      <c r="K582" s="28">
        <f t="shared" si="70"/>
        <v>9.52</v>
      </c>
      <c r="L582" s="27">
        <f t="shared" si="71"/>
        <v>2100</v>
      </c>
      <c r="M582" s="55">
        <f t="shared" si="99"/>
        <v>2000</v>
      </c>
      <c r="N582" s="55">
        <f t="shared" si="100"/>
        <v>2000</v>
      </c>
      <c r="O582" s="55">
        <f t="shared" si="101"/>
        <v>2300</v>
      </c>
    </row>
    <row r="583" spans="1:16" ht="35.25" customHeight="1">
      <c r="A583" s="31">
        <v>5</v>
      </c>
      <c r="B583" s="33">
        <v>3</v>
      </c>
      <c r="C583" s="41" t="s">
        <v>235</v>
      </c>
      <c r="D583" s="25">
        <v>1</v>
      </c>
      <c r="E583" s="25" t="s">
        <v>291</v>
      </c>
      <c r="F583" s="54">
        <v>2100</v>
      </c>
      <c r="G583" s="54">
        <v>2100</v>
      </c>
      <c r="H583" s="54">
        <v>2500</v>
      </c>
      <c r="I583" s="27">
        <f t="shared" si="68"/>
        <v>2233.33</v>
      </c>
      <c r="J583" s="28">
        <f t="shared" si="69"/>
        <v>266.66500004687526</v>
      </c>
      <c r="K583" s="28">
        <f t="shared" si="70"/>
        <v>11.94</v>
      </c>
      <c r="L583" s="27">
        <f t="shared" si="71"/>
        <v>2233.33</v>
      </c>
      <c r="M583" s="55">
        <f t="shared" si="99"/>
        <v>2100</v>
      </c>
      <c r="N583" s="55">
        <f t="shared" si="100"/>
        <v>2100</v>
      </c>
      <c r="O583" s="55">
        <f t="shared" si="101"/>
        <v>2500</v>
      </c>
    </row>
    <row r="584" spans="1:16" ht="35.25" customHeight="1">
      <c r="A584" s="31">
        <v>6</v>
      </c>
      <c r="B584" s="33">
        <v>3</v>
      </c>
      <c r="C584" s="41" t="s">
        <v>236</v>
      </c>
      <c r="D584" s="25">
        <v>1</v>
      </c>
      <c r="E584" s="25" t="s">
        <v>291</v>
      </c>
      <c r="F584" s="54">
        <v>2200</v>
      </c>
      <c r="G584" s="54">
        <v>2200</v>
      </c>
      <c r="H584" s="54">
        <v>2800</v>
      </c>
      <c r="I584" s="27">
        <f t="shared" si="68"/>
        <v>2400</v>
      </c>
      <c r="J584" s="28">
        <f t="shared" si="69"/>
        <v>400</v>
      </c>
      <c r="K584" s="28">
        <f t="shared" si="70"/>
        <v>16.670000000000002</v>
      </c>
      <c r="L584" s="27">
        <f t="shared" si="71"/>
        <v>2400</v>
      </c>
      <c r="M584" s="55">
        <f t="shared" si="99"/>
        <v>2200</v>
      </c>
      <c r="N584" s="55">
        <f t="shared" si="100"/>
        <v>2200</v>
      </c>
      <c r="O584" s="55">
        <f t="shared" si="101"/>
        <v>2800</v>
      </c>
    </row>
    <row r="585" spans="1:16" ht="35.25" customHeight="1">
      <c r="A585" s="26"/>
      <c r="B585" s="33"/>
      <c r="C585" s="40" t="s">
        <v>230</v>
      </c>
      <c r="D585" s="45"/>
      <c r="E585" s="46"/>
      <c r="F585" s="29">
        <f t="shared" ref="F585:H585" si="102">SUM(F579:F584)</f>
        <v>11500</v>
      </c>
      <c r="G585" s="29">
        <f t="shared" si="102"/>
        <v>11500</v>
      </c>
      <c r="H585" s="29">
        <f t="shared" si="102"/>
        <v>13600</v>
      </c>
      <c r="I585" s="29"/>
      <c r="J585" s="30"/>
      <c r="K585" s="30"/>
      <c r="L585" s="29">
        <f>SUM(L579:L584)</f>
        <v>12200</v>
      </c>
      <c r="M585" s="29">
        <f>SUM(M579:M584)</f>
        <v>11500</v>
      </c>
      <c r="N585" s="29">
        <f t="shared" ref="N585:O585" si="103">SUM(N579:N584)</f>
        <v>11500</v>
      </c>
      <c r="O585" s="29">
        <f t="shared" si="103"/>
        <v>13600</v>
      </c>
      <c r="P585" s="22">
        <f>ROUND((M585+N585+O585)/3,2)</f>
        <v>12200</v>
      </c>
    </row>
    <row r="586" spans="1:16" ht="64.5" customHeight="1">
      <c r="A586" s="26"/>
      <c r="B586" s="33"/>
      <c r="C586" s="35" t="s">
        <v>292</v>
      </c>
      <c r="D586" s="24"/>
      <c r="E586" s="25"/>
      <c r="F586" s="2"/>
      <c r="G586" s="2"/>
      <c r="H586" s="59"/>
      <c r="I586" s="27"/>
      <c r="J586" s="28"/>
      <c r="K586" s="28"/>
      <c r="L586" s="27"/>
      <c r="M586" s="17"/>
      <c r="N586" s="17"/>
      <c r="O586" s="17"/>
    </row>
    <row r="587" spans="1:16" ht="35.25" customHeight="1">
      <c r="A587" s="26">
        <v>1</v>
      </c>
      <c r="B587" s="33">
        <v>3</v>
      </c>
      <c r="C587" s="41" t="s">
        <v>233</v>
      </c>
      <c r="D587" s="24">
        <v>1</v>
      </c>
      <c r="E587" s="25" t="s">
        <v>291</v>
      </c>
      <c r="F587" s="54">
        <v>2600</v>
      </c>
      <c r="G587" s="57">
        <v>2600</v>
      </c>
      <c r="H587" s="61">
        <v>2800</v>
      </c>
      <c r="I587" s="58">
        <f t="shared" si="68"/>
        <v>2666.67</v>
      </c>
      <c r="J587" s="28">
        <f t="shared" si="69"/>
        <v>133.33500009374887</v>
      </c>
      <c r="K587" s="28">
        <f t="shared" si="70"/>
        <v>5</v>
      </c>
      <c r="L587" s="27">
        <f t="shared" si="71"/>
        <v>2666.67</v>
      </c>
      <c r="M587" s="55">
        <f t="shared" ref="M587:M590" si="104">F587</f>
        <v>2600</v>
      </c>
      <c r="N587" s="55">
        <f t="shared" ref="N587:N590" si="105">G587</f>
        <v>2600</v>
      </c>
      <c r="O587" s="55">
        <f t="shared" ref="O587:O590" si="106">H587</f>
        <v>2800</v>
      </c>
    </row>
    <row r="588" spans="1:16" ht="35.25" customHeight="1">
      <c r="A588" s="31">
        <v>2</v>
      </c>
      <c r="B588" s="33">
        <v>3</v>
      </c>
      <c r="C588" s="41" t="s">
        <v>234</v>
      </c>
      <c r="D588" s="24">
        <v>1</v>
      </c>
      <c r="E588" s="25" t="s">
        <v>291</v>
      </c>
      <c r="F588" s="54">
        <v>2700</v>
      </c>
      <c r="G588" s="57">
        <v>2700</v>
      </c>
      <c r="H588" s="61">
        <v>2900</v>
      </c>
      <c r="I588" s="58">
        <f t="shared" si="68"/>
        <v>2766.67</v>
      </c>
      <c r="J588" s="28">
        <f t="shared" si="69"/>
        <v>133.33500009374887</v>
      </c>
      <c r="K588" s="28">
        <f t="shared" si="70"/>
        <v>4.82</v>
      </c>
      <c r="L588" s="27">
        <f t="shared" si="71"/>
        <v>2766.67</v>
      </c>
      <c r="M588" s="55">
        <f t="shared" si="104"/>
        <v>2700</v>
      </c>
      <c r="N588" s="55">
        <f t="shared" si="105"/>
        <v>2700</v>
      </c>
      <c r="O588" s="55">
        <f t="shared" si="106"/>
        <v>2900</v>
      </c>
    </row>
    <row r="589" spans="1:16" ht="35.25" customHeight="1">
      <c r="A589" s="31">
        <v>3</v>
      </c>
      <c r="B589" s="33">
        <v>3</v>
      </c>
      <c r="C589" s="41" t="s">
        <v>235</v>
      </c>
      <c r="D589" s="24">
        <v>1</v>
      </c>
      <c r="E589" s="25" t="s">
        <v>291</v>
      </c>
      <c r="F589" s="54">
        <v>2800</v>
      </c>
      <c r="G589" s="57">
        <v>2800</v>
      </c>
      <c r="H589" s="61">
        <v>3100</v>
      </c>
      <c r="I589" s="58">
        <f t="shared" si="68"/>
        <v>2900</v>
      </c>
      <c r="J589" s="28">
        <f t="shared" si="69"/>
        <v>200</v>
      </c>
      <c r="K589" s="28">
        <f t="shared" si="70"/>
        <v>6.9</v>
      </c>
      <c r="L589" s="27">
        <f t="shared" si="71"/>
        <v>2900</v>
      </c>
      <c r="M589" s="55">
        <f t="shared" si="104"/>
        <v>2800</v>
      </c>
      <c r="N589" s="55">
        <f t="shared" si="105"/>
        <v>2800</v>
      </c>
      <c r="O589" s="55">
        <f t="shared" si="106"/>
        <v>3100</v>
      </c>
    </row>
    <row r="590" spans="1:16" ht="35.25" customHeight="1">
      <c r="A590" s="31">
        <v>4</v>
      </c>
      <c r="B590" s="33">
        <v>3</v>
      </c>
      <c r="C590" s="41" t="s">
        <v>236</v>
      </c>
      <c r="D590" s="24">
        <v>1</v>
      </c>
      <c r="E590" s="25" t="s">
        <v>291</v>
      </c>
      <c r="F590" s="54">
        <v>2900</v>
      </c>
      <c r="G590" s="57">
        <v>2900</v>
      </c>
      <c r="H590" s="61">
        <v>3300</v>
      </c>
      <c r="I590" s="58">
        <f t="shared" si="68"/>
        <v>3033.33</v>
      </c>
      <c r="J590" s="28">
        <f t="shared" si="69"/>
        <v>266.66500004687526</v>
      </c>
      <c r="K590" s="28">
        <f t="shared" si="70"/>
        <v>8.7899999999999991</v>
      </c>
      <c r="L590" s="27">
        <f t="shared" si="71"/>
        <v>3033.33</v>
      </c>
      <c r="M590" s="55">
        <f t="shared" si="104"/>
        <v>2900</v>
      </c>
      <c r="N590" s="55">
        <f t="shared" si="105"/>
        <v>2900</v>
      </c>
      <c r="O590" s="55">
        <f t="shared" si="106"/>
        <v>3300</v>
      </c>
    </row>
    <row r="591" spans="1:16" ht="35.25" customHeight="1">
      <c r="A591" s="32"/>
      <c r="B591" s="44"/>
      <c r="C591" s="40" t="s">
        <v>230</v>
      </c>
      <c r="D591" s="45"/>
      <c r="E591" s="46"/>
      <c r="F591" s="29">
        <f t="shared" ref="F591:H591" si="107">SUM(F587:F590)</f>
        <v>11000</v>
      </c>
      <c r="G591" s="29">
        <f t="shared" si="107"/>
        <v>11000</v>
      </c>
      <c r="H591" s="60">
        <f t="shared" si="107"/>
        <v>12100</v>
      </c>
      <c r="I591" s="29"/>
      <c r="J591" s="29"/>
      <c r="K591" s="29"/>
      <c r="L591" s="29">
        <f>SUM(L587:L590)</f>
        <v>11366.67</v>
      </c>
      <c r="M591" s="29">
        <f>SUM(M587:M590)</f>
        <v>11000</v>
      </c>
      <c r="N591" s="29">
        <f t="shared" ref="N591:O591" si="108">SUM(N587:N590)</f>
        <v>11000</v>
      </c>
      <c r="O591" s="29">
        <f t="shared" si="108"/>
        <v>12100</v>
      </c>
      <c r="P591" s="22">
        <f>ROUND((M591+N591+O591)/3,2)</f>
        <v>11366.67</v>
      </c>
    </row>
    <row r="592" spans="1:16" s="49" customFormat="1" ht="35.25" customHeight="1">
      <c r="A592" s="32"/>
      <c r="B592" s="44"/>
      <c r="C592" s="34" t="s">
        <v>320</v>
      </c>
      <c r="D592" s="45"/>
      <c r="E592" s="46"/>
      <c r="F592" s="52">
        <f>F591+F585+F577+F548+F458+F368+F278+F188+F15</f>
        <v>3950349</v>
      </c>
      <c r="G592" s="52">
        <f t="shared" ref="G592:H592" si="109">G591+G585+G577+G548+G458+G368+G278+G188+G15</f>
        <v>3668468</v>
      </c>
      <c r="H592" s="52">
        <f t="shared" si="109"/>
        <v>4192721</v>
      </c>
      <c r="I592" s="29"/>
      <c r="J592" s="30"/>
      <c r="K592" s="30"/>
      <c r="L592" s="52">
        <f>L591+L585+L577+L548+L458+L368+L278+L188+L15</f>
        <v>3937179.18</v>
      </c>
      <c r="M592" s="29">
        <f>M591+M585+M577+M548+M458+M368+M278+M188+M15</f>
        <v>3950349</v>
      </c>
      <c r="N592" s="29">
        <f t="shared" ref="N592:O592" si="110">N591+N585+N577+N548+N458+N368+N278+N188+N15</f>
        <v>3668468</v>
      </c>
      <c r="O592" s="29">
        <f t="shared" si="110"/>
        <v>4192721</v>
      </c>
      <c r="P592" s="48"/>
    </row>
    <row r="593" spans="1:16" ht="18.75" customHeight="1">
      <c r="A593" s="68" t="s">
        <v>321</v>
      </c>
      <c r="B593" s="68"/>
      <c r="C593" s="69"/>
      <c r="D593" s="69"/>
      <c r="E593" s="68"/>
      <c r="F593" s="68"/>
      <c r="G593" s="68"/>
      <c r="H593" s="68"/>
      <c r="I593" s="29"/>
      <c r="J593" s="30"/>
      <c r="K593" s="30"/>
      <c r="L593" s="29">
        <f>L592</f>
        <v>3937179.18</v>
      </c>
      <c r="M593" s="21">
        <f>M592</f>
        <v>3950349</v>
      </c>
      <c r="N593" s="21">
        <f t="shared" ref="N593:O593" si="111">N592</f>
        <v>3668468</v>
      </c>
      <c r="O593" s="21">
        <f t="shared" si="111"/>
        <v>4192721</v>
      </c>
      <c r="P593" s="22">
        <f>ROUND((M593+N593+O593)/3,2)</f>
        <v>3937179.33</v>
      </c>
    </row>
    <row r="594" spans="1:16" ht="19.5" customHeight="1">
      <c r="A594" s="70" t="s">
        <v>325</v>
      </c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</row>
    <row r="595" spans="1:16" ht="41.25" customHeight="1">
      <c r="A595" s="65" t="s">
        <v>326</v>
      </c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</row>
    <row r="596" spans="1:16" ht="17.25" customHeight="1">
      <c r="A596" s="65" t="s">
        <v>24</v>
      </c>
      <c r="B596" s="65"/>
      <c r="C596" s="65"/>
      <c r="D596" s="65"/>
      <c r="E596" s="65"/>
      <c r="F596" s="65"/>
      <c r="G596" s="65"/>
      <c r="H596" s="65"/>
      <c r="I596" s="65"/>
      <c r="J596" s="23">
        <v>44131</v>
      </c>
      <c r="K596" s="13"/>
      <c r="L596" s="13"/>
    </row>
    <row r="597" spans="1:16" ht="43.5" customHeight="1">
      <c r="A597" s="9"/>
      <c r="B597" s="7"/>
      <c r="C597" s="7"/>
      <c r="D597" s="7"/>
      <c r="E597" s="7"/>
      <c r="F597" s="7"/>
      <c r="G597" s="7"/>
      <c r="H597" s="10"/>
      <c r="I597" s="13"/>
      <c r="J597" s="13"/>
      <c r="K597" s="13"/>
      <c r="L597" s="13"/>
    </row>
    <row r="598" spans="1:16" ht="43.5" customHeight="1">
      <c r="A598" s="9"/>
      <c r="B598" s="3"/>
      <c r="C598" s="3"/>
      <c r="D598" s="3"/>
      <c r="E598" s="3"/>
      <c r="F598" s="64"/>
      <c r="G598" s="64"/>
      <c r="H598" s="9"/>
      <c r="I598" s="13"/>
      <c r="J598" s="13"/>
      <c r="K598" s="13"/>
      <c r="L598" s="13"/>
    </row>
    <row r="599" spans="1:16" ht="43.5" customHeight="1">
      <c r="A599" s="65"/>
      <c r="B599" s="65"/>
      <c r="C599" s="65"/>
      <c r="D599" s="65"/>
      <c r="E599" s="65"/>
      <c r="F599" s="65"/>
      <c r="G599" s="65"/>
      <c r="H599" s="10"/>
      <c r="I599" s="13"/>
      <c r="J599" s="13"/>
      <c r="K599" s="13"/>
      <c r="L599" s="13"/>
    </row>
    <row r="600" spans="1:16" ht="43.5" customHeight="1">
      <c r="A600" s="4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</row>
    <row r="601" spans="1:16" ht="43.5" customHeight="1">
      <c r="A601" s="13"/>
      <c r="B601" s="5"/>
      <c r="C601" s="5"/>
      <c r="D601" s="5"/>
      <c r="E601" s="5"/>
      <c r="F601" s="6"/>
      <c r="G601" s="9"/>
      <c r="H601" s="9"/>
      <c r="I601" s="6"/>
      <c r="J601" s="13"/>
      <c r="K601" s="13"/>
      <c r="L601" s="13"/>
    </row>
    <row r="602" spans="1:16" ht="43.5" customHeight="1">
      <c r="A602" s="3"/>
      <c r="B602" s="9"/>
      <c r="C602" s="9"/>
      <c r="D602" s="19"/>
      <c r="E602" s="9"/>
      <c r="F602" s="6"/>
      <c r="G602" s="9"/>
      <c r="H602" s="9"/>
      <c r="I602" s="6"/>
      <c r="J602" s="13"/>
      <c r="K602" s="13"/>
      <c r="L602" s="13"/>
    </row>
    <row r="603" spans="1:16" ht="43.5" customHeight="1">
      <c r="A603" s="63"/>
      <c r="B603" s="63"/>
      <c r="C603" s="63"/>
      <c r="D603" s="63"/>
      <c r="E603" s="63"/>
      <c r="F603" s="63"/>
      <c r="G603" s="63"/>
      <c r="H603" s="8"/>
      <c r="I603" s="13"/>
      <c r="J603" s="13"/>
      <c r="K603" s="13"/>
      <c r="L603" s="13"/>
    </row>
    <row r="604" spans="1:16" ht="43.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4"/>
      <c r="K604" s="13"/>
      <c r="L604" s="13"/>
    </row>
    <row r="605" spans="1:16" ht="43.5" customHeight="1">
      <c r="J605" s="15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603:G603"/>
    <mergeCell ref="F598:G598"/>
    <mergeCell ref="A599:G599"/>
    <mergeCell ref="A6:A7"/>
    <mergeCell ref="B6:B7"/>
    <mergeCell ref="F6:H6"/>
    <mergeCell ref="A593:H593"/>
    <mergeCell ref="A594:L594"/>
    <mergeCell ref="I6:K6"/>
    <mergeCell ref="C6:C7"/>
    <mergeCell ref="E6:E7"/>
    <mergeCell ref="A595:L595"/>
    <mergeCell ref="A596:I596"/>
    <mergeCell ref="D6:D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rowBreaks count="1" manualBreakCount="1">
    <brk id="57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2020-02-20T12:56:29Z</cp:lastPrinted>
  <dcterms:created xsi:type="dcterms:W3CDTF">2014-02-03T17:42:58Z</dcterms:created>
  <dcterms:modified xsi:type="dcterms:W3CDTF">2020-10-29T07:33:01Z</dcterms:modified>
</cp:coreProperties>
</file>