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6" windowHeight="7908"/>
  </bookViews>
  <sheets>
    <sheet name="Лист2" sheetId="2" r:id="rId1"/>
  </sheets>
  <calcPr calcId="162913" refMode="R1C1"/>
</workbook>
</file>

<file path=xl/calcChain.xml><?xml version="1.0" encoding="utf-8"?>
<calcChain xmlns="http://schemas.openxmlformats.org/spreadsheetml/2006/main">
  <c r="G12" i="2" l="1"/>
  <c r="F12" i="2"/>
  <c r="E12" i="2"/>
  <c r="I11" i="2" l="1"/>
  <c r="H12" i="2" l="1"/>
  <c r="H11" i="2"/>
  <c r="J11" i="2" l="1"/>
  <c r="K11" i="2"/>
  <c r="L11" i="2" l="1"/>
  <c r="K12" i="2"/>
  <c r="I12" i="2"/>
  <c r="H14" i="2" s="1"/>
  <c r="L12" i="2" l="1"/>
  <c r="M11" i="2"/>
  <c r="M12" i="2" s="1"/>
  <c r="J18" i="2" s="1"/>
  <c r="J12" i="2"/>
  <c r="M14" i="2" s="1"/>
</calcChain>
</file>

<file path=xl/sharedStrings.xml><?xml version="1.0" encoding="utf-8"?>
<sst xmlns="http://schemas.openxmlformats.org/spreadsheetml/2006/main" count="37" uniqueCount="37">
  <si>
    <t>№</t>
  </si>
  <si>
    <t>Наименование продукции</t>
  </si>
  <si>
    <t>Ед. изм</t>
  </si>
  <si>
    <t>Кол-во</t>
  </si>
  <si>
    <t>Коммерческие предложения (руб./ед.изм.)</t>
  </si>
  <si>
    <t>Среднее квадратичное отклонение</t>
  </si>
  <si>
    <t>13</t>
  </si>
  <si>
    <t>ИТОГО</t>
  </si>
  <si>
    <t>руб.</t>
  </si>
  <si>
    <t>Основные характеристики объекта закупки</t>
  </si>
  <si>
    <t>Таблица №1</t>
  </si>
  <si>
    <t>рублей</t>
  </si>
  <si>
    <t xml:space="preserve">По произведенным Заказчиком расчетам среднее квадратичное отклонение составило </t>
  </si>
  <si>
    <t>и коэффициент вариации цены составил</t>
  </si>
  <si>
    <t>дополнительные исследования в целях увеличения количества ценовой информации, используемой в расчетах</t>
  </si>
  <si>
    <t>шт.</t>
  </si>
  <si>
    <t>Цена за единицу  (руб.)</t>
  </si>
  <si>
    <t xml:space="preserve">Вода питьевая бутилированная
емкость не менее 18,9 л.
</t>
  </si>
  <si>
    <r>
      <t>Наименование и описание объекта закупки, в том числе функциональные, технические и качественные характеристики, эксплуатационные характеристики объекта закупки (при необходимости) и показатели, позволяющие определить соответствие закупаемых услуг установленным заказчиком требованиям, приведены в Техничес</t>
    </r>
    <r>
      <rPr>
        <sz val="11"/>
        <rFont val="Times New Roman"/>
        <family val="1"/>
        <charset val="204"/>
      </rPr>
      <t xml:space="preserve">ком Задании (Приложение 1 </t>
    </r>
    <r>
      <rPr>
        <sz val="11"/>
        <color indexed="8"/>
        <rFont val="Times New Roman"/>
        <family val="1"/>
        <charset val="204"/>
      </rPr>
      <t>к  Закупочной документации) и приложениях к нему (в случае наличия приложений).</t>
    </r>
  </si>
  <si>
    <r>
      <t>Средняя арифметическая цена за единицу     &lt;</t>
    </r>
    <r>
      <rPr>
        <b/>
        <i/>
        <sz val="11"/>
        <color indexed="8"/>
        <rFont val="Times New Roman"/>
        <family val="1"/>
        <charset val="204"/>
      </rPr>
      <t>ц</t>
    </r>
    <r>
      <rPr>
        <b/>
        <sz val="11"/>
        <color indexed="8"/>
        <rFont val="Times New Roman"/>
        <family val="1"/>
        <charset val="204"/>
      </rPr>
      <t xml:space="preserve">&gt; </t>
    </r>
  </si>
  <si>
    <r>
      <t xml:space="preserve">Коэффициент вариации цен V (%)           </t>
    </r>
    <r>
      <rPr>
        <i/>
        <sz val="11"/>
        <color indexed="8"/>
        <rFont val="Times New Roman"/>
        <family val="1"/>
        <charset val="204"/>
      </rPr>
      <t xml:space="preserve">         (не должен превышать 33%)</t>
    </r>
  </si>
  <si>
    <t xml:space="preserve">Используемый метод определения НМЦ
с обоснованием:
</t>
  </si>
  <si>
    <t>Расчет НМЦ</t>
  </si>
  <si>
    <t>Начальная (максимальная) цена договора определялась методом сопоставимых рыночных цен (анализа рынка), согласно Методическим рекомендациям по применению методов определения начальной (максимальной) цены договора (НМЦ), утвержденным приказом Министерства экономического развития Российской Федерации от 02.10.2013г. № 567 (далее Методические рекомендации). 
Выводы о цене договора делались на основе информации о цене за единицу услуги, полученных по запросу от потенциальных исполнителей. 
Начальная (максимальная) цена договора включает в себя все расходы исполнителя, налоги, сборы и другие обязательные платежи.</t>
  </si>
  <si>
    <t>В целях получения ценовой информации в отношении услуг, отвечающих требованиям к услугам  поставки питьевой воды с одноразовыми стаканчиками, закупка которых планируется, и условиям их оказания, Заказчиком были проведены следующие процедуры:
- направлены запросы о предоставлении ценовой информации пяти исполнителям, обладающим опытом оказания услуг, инфорация о которых имеется в свободном доступе;
- в ответ на направленные запросы ценовой информации Заказчиком были получены ответы от 3-х потенциальных поставщиков
- Заказчиком использованы для  расчета НМЦ три ценовых предложения , полученных от потенциальных поставщиков, на основании которых был произведен расчет (Таблица №1)</t>
  </si>
  <si>
    <t xml:space="preserve">Поскольку коэффициент вариации цены менее 33%, совокупность значений, используемых в расчете, при определении НМЦ считается днородной  и не требуется </t>
  </si>
  <si>
    <t>В результате проведенного расчета НМЦ, рассчитанная заказчиком методом сопоставимых рыночных цен (анализа рынка) составила:</t>
  </si>
  <si>
    <t>* - В соответствии с п. 2.1. Методических рекомендаций в обосновании НМЦ, которое подлежит размещению в открытом доступе в информационно-телекоммуникационной сети "Интернет" (далее - сеть "Интернет"), не указываются наименования поставщиков (подрядчиков, исполнителей), представивших соответствующую информацию.</t>
  </si>
  <si>
    <t>Однородность совокупности значений выявленных цен, используемых в расчете Н(М)Ц</t>
  </si>
  <si>
    <t>Н(М)Ц, определяемая методом сопоставимых рыночных цен (анализа рынка)</t>
  </si>
  <si>
    <t>Расчет Н(М)Ц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</si>
  <si>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Н(М)Ц, ЦКЕП контракта  (руб.)</t>
  </si>
  <si>
    <t>УТВЕРЖДАЮ
Директор АУ "МАУКиС "МаксимуМ"
Цуранов С.Н.
_______________ 
«____» _______________ 2021г.</t>
  </si>
  <si>
    <t>Исполнитель №1 (Сайт)</t>
  </si>
  <si>
    <t>Исполнитель №2 (Сайт)</t>
  </si>
  <si>
    <t>Исполнитель №3 (Сайт)</t>
  </si>
  <si>
    <t xml:space="preserve">Обоснование начальной (максимальной) цены договора на поставку воды в бутылях 
для нужд АУ "МАУКиС "МаксимуМ"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</si>
</sst>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indexed="8"/>
      <name val="Times New Roman"/>
      <family val="1"/>
      <charset val="204"/>
    </font>
    <font>
      <sz val="12"/>
      <color indexed="8"/>
      <name val="Times New Roman"/>
      <family val="1"/>
      <charset val="204"/>
    </font>
    <font>
      <b/>
      <sz val="10"/>
      <color indexed="8"/>
      <name val="Times New Roman"/>
      <family val="1"/>
      <charset val="204"/>
    </font>
    <font>
      <b/>
      <sz val="12"/>
      <color indexed="8"/>
      <name val="Times New Roman"/>
      <family val="1"/>
      <charset val="204"/>
    </font>
    <font>
      <sz val="10"/>
      <name val="Times New Roman"/>
      <family val="1"/>
      <charset val="204"/>
    </font>
    <font>
      <sz val="11"/>
      <color indexed="8"/>
      <name val="Times New Roman"/>
      <family val="1"/>
      <charset val="204"/>
    </font>
    <font>
      <sz val="10"/>
      <color rgb="FFFF0000"/>
      <name val="Times New Roman"/>
      <family val="1"/>
      <charset val="204"/>
    </font>
    <font>
      <sz val="11"/>
      <color theme="1"/>
      <name val="Calibri"/>
      <family val="2"/>
      <scheme val="minor"/>
    </font>
    <font>
      <b/>
      <sz val="10"/>
      <name val="Times New Roman"/>
      <family val="1"/>
      <charset val="204"/>
    </font>
    <font>
      <sz val="8"/>
      <color indexed="8"/>
      <name val="Times New Roman"/>
      <family val="1"/>
      <charset val="204"/>
    </font>
    <font>
      <b/>
      <sz val="11"/>
      <name val="Times New Roman"/>
      <family val="1"/>
      <charset val="204"/>
    </font>
    <font>
      <b/>
      <sz val="11"/>
      <color indexed="8"/>
      <name val="Times New Roman"/>
      <family val="1"/>
      <charset val="204"/>
    </font>
    <font>
      <b/>
      <sz val="11"/>
      <color theme="1"/>
      <name val="Times New Roman"/>
      <family val="1"/>
      <charset val="204"/>
    </font>
    <font>
      <sz val="11"/>
      <name val="Times New Roman"/>
      <family val="1"/>
      <charset val="204"/>
    </font>
    <font>
      <sz val="11"/>
      <color rgb="FFFF0000"/>
      <name val="Times New Roman"/>
      <family val="1"/>
      <charset val="204"/>
    </font>
    <font>
      <b/>
      <i/>
      <sz val="11"/>
      <color indexed="8"/>
      <name val="Times New Roman"/>
      <family val="1"/>
      <charset val="204"/>
    </font>
    <font>
      <i/>
      <sz val="11"/>
      <color indexed="8"/>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73">
    <xf numFmtId="0" fontId="0" fillId="0" borderId="0" xfId="0"/>
    <xf numFmtId="0" fontId="1" fillId="0" borderId="0" xfId="0" applyFont="1"/>
    <xf numFmtId="0" fontId="3" fillId="0" borderId="0" xfId="0" applyFont="1" applyAlignment="1"/>
    <xf numFmtId="0" fontId="1" fillId="0" borderId="0" xfId="0" applyFont="1" applyAlignment="1">
      <alignment vertical="center"/>
    </xf>
    <xf numFmtId="4" fontId="1" fillId="0" borderId="0" xfId="0" applyNumberFormat="1" applyFont="1" applyAlignment="1">
      <alignment horizontal="center" vertical="top"/>
    </xf>
    <xf numFmtId="4" fontId="3" fillId="0" borderId="0" xfId="0" applyNumberFormat="1" applyFont="1" applyBorder="1" applyAlignment="1">
      <alignment horizontal="center" vertical="center" wrapText="1"/>
    </xf>
    <xf numFmtId="0" fontId="2" fillId="0" borderId="0" xfId="0" applyFont="1" applyAlignment="1">
      <alignment wrapText="1"/>
    </xf>
    <xf numFmtId="0" fontId="6" fillId="0" borderId="0" xfId="0" applyFont="1" applyFill="1" applyAlignment="1">
      <alignment wrapText="1"/>
    </xf>
    <xf numFmtId="3" fontId="1" fillId="0" borderId="0" xfId="0" applyNumberFormat="1" applyFont="1" applyAlignment="1">
      <alignment vertical="center"/>
    </xf>
    <xf numFmtId="0" fontId="3" fillId="0" borderId="2" xfId="0" applyFont="1" applyBorder="1" applyAlignment="1">
      <alignment horizontal="center" vertical="top" wrapText="1"/>
    </xf>
    <xf numFmtId="4" fontId="7" fillId="0" borderId="0" xfId="0" applyNumberFormat="1" applyFont="1" applyFill="1" applyBorder="1" applyAlignment="1">
      <alignment vertical="center"/>
    </xf>
    <xf numFmtId="4" fontId="5" fillId="0" borderId="0" xfId="0" applyNumberFormat="1" applyFont="1" applyFill="1" applyBorder="1" applyAlignment="1">
      <alignment vertical="center"/>
    </xf>
    <xf numFmtId="4" fontId="9" fillId="0" borderId="0" xfId="0" applyNumberFormat="1" applyFont="1" applyFill="1" applyBorder="1" applyAlignment="1">
      <alignment horizontal="center" vertical="center"/>
    </xf>
    <xf numFmtId="2" fontId="9" fillId="0" borderId="0" xfId="0" applyNumberFormat="1" applyFont="1" applyBorder="1" applyAlignment="1">
      <alignment horizontal="center" vertical="center" wrapText="1"/>
    </xf>
    <xf numFmtId="4" fontId="9" fillId="0" borderId="0" xfId="0" applyNumberFormat="1" applyFont="1" applyBorder="1" applyAlignment="1">
      <alignment horizontal="center" vertical="center" wrapText="1"/>
    </xf>
    <xf numFmtId="10" fontId="9" fillId="0" borderId="0" xfId="1" applyNumberFormat="1" applyFont="1" applyBorder="1" applyAlignment="1">
      <alignment horizontal="left" vertical="center" wrapText="1"/>
    </xf>
    <xf numFmtId="4" fontId="5" fillId="0" borderId="0" xfId="0" applyNumberFormat="1" applyFont="1" applyFill="1" applyBorder="1" applyAlignment="1">
      <alignment horizontal="left" vertical="center" wrapText="1"/>
    </xf>
    <xf numFmtId="4" fontId="5" fillId="0" borderId="0" xfId="0" applyNumberFormat="1" applyFont="1" applyFill="1" applyBorder="1" applyAlignment="1">
      <alignment horizontal="center" vertical="center"/>
    </xf>
    <xf numFmtId="2" fontId="6" fillId="0" borderId="0" xfId="0" applyNumberFormat="1" applyFont="1"/>
    <xf numFmtId="0" fontId="6" fillId="0" borderId="0" xfId="0" applyFont="1" applyAlignment="1">
      <alignment wrapText="1"/>
    </xf>
    <xf numFmtId="0" fontId="13" fillId="0" borderId="1" xfId="0" applyFont="1" applyBorder="1" applyAlignment="1">
      <alignment horizontal="left" vertical="center" wrapText="1"/>
    </xf>
    <xf numFmtId="0" fontId="6" fillId="0" borderId="1" xfId="0" applyFont="1" applyBorder="1" applyAlignment="1">
      <alignment horizontal="left" wrapText="1"/>
    </xf>
    <xf numFmtId="0" fontId="12" fillId="0" borderId="2" xfId="0" applyFont="1" applyBorder="1" applyAlignment="1">
      <alignment horizontal="center" vertical="center" textRotation="90" wrapText="1"/>
    </xf>
    <xf numFmtId="0" fontId="12" fillId="0" borderId="2" xfId="0" applyFont="1" applyBorder="1" applyAlignment="1">
      <alignment horizontal="center" vertical="top" wrapText="1"/>
    </xf>
    <xf numFmtId="0" fontId="12" fillId="0" borderId="2" xfId="0" applyFont="1" applyFill="1" applyBorder="1" applyAlignment="1">
      <alignment horizontal="center" vertical="top" wrapText="1"/>
    </xf>
    <xf numFmtId="0" fontId="6" fillId="0" borderId="2" xfId="0" applyFont="1" applyBorder="1" applyAlignment="1">
      <alignment horizontal="center" vertical="top" wrapText="1"/>
    </xf>
    <xf numFmtId="2" fontId="12" fillId="0" borderId="2" xfId="0" applyNumberFormat="1" applyFont="1" applyBorder="1" applyAlignment="1">
      <alignment horizontal="center" vertical="top" wrapText="1"/>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49" fontId="12" fillId="0" borderId="2" xfId="0" applyNumberFormat="1" applyFont="1" applyBorder="1" applyAlignment="1">
      <alignment horizontal="center" vertical="top" wrapText="1"/>
    </xf>
    <xf numFmtId="0" fontId="18" fillId="0" borderId="2" xfId="0" applyFont="1" applyBorder="1" applyAlignment="1">
      <alignment horizontal="justify" vertical="center" wrapText="1"/>
    </xf>
    <xf numFmtId="0" fontId="6" fillId="0" borderId="2" xfId="0" applyFont="1" applyBorder="1" applyAlignment="1">
      <alignment horizontal="center" vertical="center" wrapText="1"/>
    </xf>
    <xf numFmtId="2" fontId="6" fillId="0" borderId="2" xfId="0" applyNumberFormat="1" applyFont="1" applyBorder="1" applyAlignment="1">
      <alignment horizontal="center" vertical="center"/>
    </xf>
    <xf numFmtId="4" fontId="12" fillId="0" borderId="2" xfId="0" applyNumberFormat="1" applyFont="1" applyFill="1" applyBorder="1" applyAlignment="1">
      <alignment horizontal="center" vertical="center" wrapText="1"/>
    </xf>
    <xf numFmtId="4" fontId="12" fillId="0" borderId="2" xfId="0" applyNumberFormat="1" applyFont="1" applyBorder="1" applyAlignment="1">
      <alignment horizontal="left" vertical="top" wrapText="1"/>
    </xf>
    <xf numFmtId="2" fontId="11" fillId="0" borderId="2" xfId="0" applyNumberFormat="1" applyFont="1" applyBorder="1" applyAlignment="1">
      <alignment horizontal="center" vertical="center"/>
    </xf>
    <xf numFmtId="4" fontId="12" fillId="0" borderId="0" xfId="0" applyNumberFormat="1" applyFont="1" applyFill="1" applyBorder="1" applyAlignment="1">
      <alignment horizontal="center" vertical="center" wrapText="1"/>
    </xf>
    <xf numFmtId="4" fontId="6" fillId="0" borderId="0" xfId="0" applyNumberFormat="1" applyFont="1" applyBorder="1" applyAlignment="1">
      <alignment horizontal="left" vertical="top" wrapText="1"/>
    </xf>
    <xf numFmtId="4" fontId="6" fillId="0" borderId="0" xfId="0" applyNumberFormat="1" applyFont="1" applyFill="1" applyBorder="1" applyAlignment="1">
      <alignment horizontal="center" vertical="center" wrapText="1"/>
    </xf>
    <xf numFmtId="4" fontId="6" fillId="0" borderId="0" xfId="0" applyNumberFormat="1" applyFont="1" applyBorder="1" applyAlignment="1">
      <alignment horizontal="center" vertical="center" wrapText="1"/>
    </xf>
    <xf numFmtId="4" fontId="6" fillId="0" borderId="0" xfId="0" applyNumberFormat="1" applyFont="1" applyBorder="1" applyAlignment="1">
      <alignment horizontal="center" vertical="center"/>
    </xf>
    <xf numFmtId="4" fontId="12" fillId="0" borderId="0" xfId="0" applyNumberFormat="1" applyFont="1" applyBorder="1" applyAlignment="1">
      <alignment horizontal="center" vertical="center" wrapText="1"/>
    </xf>
    <xf numFmtId="2" fontId="12" fillId="0" borderId="0" xfId="0" applyNumberFormat="1" applyFont="1" applyBorder="1" applyAlignment="1">
      <alignment horizontal="center" vertical="center" wrapText="1"/>
    </xf>
    <xf numFmtId="4" fontId="15" fillId="0" borderId="0" xfId="0" applyNumberFormat="1" applyFont="1" applyFill="1" applyBorder="1" applyAlignment="1">
      <alignment vertical="center"/>
    </xf>
    <xf numFmtId="4" fontId="15" fillId="0" borderId="0" xfId="0" applyNumberFormat="1" applyFont="1" applyFill="1" applyBorder="1" applyAlignment="1">
      <alignment horizontal="left" vertical="center" wrapText="1"/>
    </xf>
    <xf numFmtId="4" fontId="12" fillId="0" borderId="0" xfId="0" applyNumberFormat="1" applyFont="1" applyAlignment="1">
      <alignment vertical="center"/>
    </xf>
    <xf numFmtId="0" fontId="12" fillId="0" borderId="0" xfId="0" applyFont="1" applyAlignment="1">
      <alignment vertical="center"/>
    </xf>
    <xf numFmtId="2" fontId="6" fillId="0" borderId="0" xfId="0" applyNumberFormat="1" applyFont="1" applyAlignment="1">
      <alignment vertical="center"/>
    </xf>
    <xf numFmtId="0" fontId="0" fillId="0" borderId="0" xfId="0" applyFont="1"/>
    <xf numFmtId="2" fontId="0" fillId="0" borderId="0" xfId="0" applyNumberFormat="1" applyFont="1"/>
    <xf numFmtId="14" fontId="0" fillId="0" borderId="0" xfId="0" applyNumberFormat="1" applyFont="1" applyAlignment="1">
      <alignment horizontal="left"/>
    </xf>
    <xf numFmtId="0" fontId="6" fillId="0" borderId="0" xfId="0" applyFont="1"/>
    <xf numFmtId="0" fontId="6" fillId="0" borderId="0" xfId="0" applyFont="1" applyAlignment="1">
      <alignment vertical="center"/>
    </xf>
    <xf numFmtId="2" fontId="12" fillId="0" borderId="2" xfId="0" applyNumberFormat="1" applyFont="1" applyBorder="1" applyAlignment="1">
      <alignment horizontal="center" vertical="center" wrapText="1"/>
    </xf>
    <xf numFmtId="2" fontId="12" fillId="0" borderId="2"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2" fontId="14" fillId="0" borderId="2" xfId="0" applyNumberFormat="1" applyFont="1" applyFill="1" applyBorder="1" applyAlignment="1">
      <alignment horizontal="center" vertical="center"/>
    </xf>
    <xf numFmtId="2" fontId="6" fillId="0" borderId="2" xfId="0" applyNumberFormat="1" applyFont="1" applyBorder="1" applyAlignment="1">
      <alignment horizontal="center" vertical="center" wrapText="1"/>
    </xf>
    <xf numFmtId="0" fontId="11" fillId="0" borderId="0" xfId="0" applyFont="1" applyAlignment="1">
      <alignment horizontal="right" wrapText="1"/>
    </xf>
    <xf numFmtId="0" fontId="0" fillId="0" borderId="0" xfId="0" applyFont="1" applyAlignment="1">
      <alignment horizontal="right"/>
    </xf>
    <xf numFmtId="0" fontId="12" fillId="0" borderId="0" xfId="0" applyFont="1" applyAlignment="1">
      <alignment horizontal="center" wrapText="1"/>
    </xf>
    <xf numFmtId="0" fontId="0" fillId="0" borderId="0" xfId="0" applyFont="1" applyAlignment="1"/>
    <xf numFmtId="0" fontId="6" fillId="0" borderId="0" xfId="0" applyFont="1" applyFill="1" applyAlignment="1">
      <alignment horizontal="left" wrapText="1"/>
    </xf>
    <xf numFmtId="14" fontId="6" fillId="0" borderId="0" xfId="0" applyNumberFormat="1" applyFont="1" applyFill="1" applyAlignment="1">
      <alignment horizontal="left" wrapText="1"/>
    </xf>
    <xf numFmtId="0" fontId="13" fillId="0" borderId="2" xfId="0" applyFont="1" applyBorder="1" applyAlignment="1">
      <alignment horizontal="left" vertical="center" wrapText="1"/>
    </xf>
    <xf numFmtId="0" fontId="6" fillId="0" borderId="2" xfId="0" applyFont="1" applyBorder="1" applyAlignment="1">
      <alignment horizontal="left" vertical="top" wrapText="1"/>
    </xf>
    <xf numFmtId="0" fontId="10" fillId="0" borderId="0" xfId="0" applyFont="1" applyAlignment="1">
      <alignment horizontal="left" wrapText="1"/>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2" fontId="12" fillId="0" borderId="2" xfId="0" applyNumberFormat="1" applyFont="1" applyFill="1" applyBorder="1" applyAlignment="1">
      <alignment horizontal="center" vertical="top" wrapText="1"/>
    </xf>
    <xf numFmtId="0" fontId="3" fillId="0" borderId="2" xfId="0" applyFont="1" applyBorder="1" applyAlignment="1">
      <alignment horizontal="center" vertical="top" wrapText="1"/>
    </xf>
    <xf numFmtId="0" fontId="12" fillId="0" borderId="0" xfId="0" applyFont="1" applyBorder="1" applyAlignment="1">
      <alignment horizontal="left" vertical="center" wrapText="1"/>
    </xf>
    <xf numFmtId="0" fontId="4" fillId="0" borderId="1" xfId="0" applyFont="1" applyFill="1" applyBorder="1" applyAlignment="1">
      <alignment horizontal="left" vertical="center" wrapText="1"/>
    </xf>
  </cellXfs>
  <cellStyles count="2">
    <cellStyle name="Обычный" xfId="0" builtinId="0"/>
    <cellStyle name="Процентный" xfId="1" builtinId="5"/>
  </cellStyles>
  <dxfs count="1">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28575</xdr:colOff>
      <xdr:row>8</xdr:row>
      <xdr:rowOff>1057275</xdr:rowOff>
    </xdr:from>
    <xdr:to>
      <xdr:col>9</xdr:col>
      <xdr:colOff>923925</xdr:colOff>
      <xdr:row>8</xdr:row>
      <xdr:rowOff>1533525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475" y="3962400"/>
          <a:ext cx="8953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28575</xdr:colOff>
      <xdr:row>8</xdr:row>
      <xdr:rowOff>733425</xdr:rowOff>
    </xdr:from>
    <xdr:to>
      <xdr:col>8</xdr:col>
      <xdr:colOff>771525</xdr:colOff>
      <xdr:row>8</xdr:row>
      <xdr:rowOff>1162050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7275" y="3638550"/>
          <a:ext cx="742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9525</xdr:colOff>
      <xdr:row>8</xdr:row>
      <xdr:rowOff>1743075</xdr:rowOff>
    </xdr:from>
    <xdr:to>
      <xdr:col>10</xdr:col>
      <xdr:colOff>1476375</xdr:colOff>
      <xdr:row>8</xdr:row>
      <xdr:rowOff>2133600</xdr:rowOff>
    </xdr:to>
    <xdr:pic>
      <xdr:nvPicPr>
        <xdr:cNvPr id="4"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9875" y="464820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10</xdr:col>
      <xdr:colOff>161925</xdr:colOff>
      <xdr:row>8</xdr:row>
      <xdr:rowOff>1457325</xdr:rowOff>
    </xdr:from>
    <xdr:to>
      <xdr:col>10</xdr:col>
      <xdr:colOff>323850</xdr:colOff>
      <xdr:row>8</xdr:row>
      <xdr:rowOff>1676400</xdr:rowOff>
    </xdr:to>
    <xdr:pic>
      <xdr:nvPicPr>
        <xdr:cNvPr id="5" name="Pictur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582275" y="4362450"/>
          <a:ext cx="1619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topLeftCell="A7" zoomScale="78" zoomScaleNormal="78" workbookViewId="0">
      <selection activeCell="E22" sqref="E22"/>
    </sheetView>
  </sheetViews>
  <sheetFormatPr defaultRowHeight="13.8" x14ac:dyDescent="0.25"/>
  <cols>
    <col min="1" max="1" width="3.109375" style="51" customWidth="1"/>
    <col min="2" max="2" width="16.88671875" style="51" customWidth="1"/>
    <col min="3" max="3" width="5" style="51" customWidth="1"/>
    <col min="4" max="4" width="5.88671875" style="51" customWidth="1"/>
    <col min="5" max="6" width="13.6640625" style="51" customWidth="1"/>
    <col min="7" max="7" width="16.44140625" style="51" customWidth="1"/>
    <col min="8" max="8" width="11.88671875" style="51" customWidth="1"/>
    <col min="9" max="9" width="14.33203125" style="51" customWidth="1"/>
    <col min="10" max="10" width="14.109375" style="51" customWidth="1"/>
    <col min="11" max="11" width="31.109375" style="51" customWidth="1"/>
    <col min="12" max="12" width="16.5546875" style="18" customWidth="1"/>
    <col min="13" max="13" width="13.44140625" style="1" bestFit="1" customWidth="1"/>
    <col min="14" max="14" width="9.109375" style="1"/>
    <col min="15" max="15" width="11.6640625" style="1" bestFit="1" customWidth="1"/>
    <col min="16" max="16" width="10.44140625" style="1" bestFit="1" customWidth="1"/>
    <col min="17" max="247" width="9.109375" style="1"/>
    <col min="248" max="248" width="3.109375" style="1" customWidth="1"/>
    <col min="249" max="249" width="15.5546875" style="1" customWidth="1"/>
    <col min="250" max="250" width="55.109375" style="1" customWidth="1"/>
    <col min="251" max="251" width="5.88671875" style="1" customWidth="1"/>
    <col min="252" max="252" width="6.88671875" style="1" customWidth="1"/>
    <col min="253" max="255" width="10.5546875" style="1" customWidth="1"/>
    <col min="256" max="262" width="0" style="1" hidden="1" customWidth="1"/>
    <col min="263" max="263" width="11.44140625" style="1" bestFit="1" customWidth="1"/>
    <col min="264" max="264" width="12.5546875" style="1" customWidth="1"/>
    <col min="265" max="265" width="14" style="1" customWidth="1"/>
    <col min="266" max="266" width="22.44140625" style="1" customWidth="1"/>
    <col min="267" max="267" width="10.5546875" style="1" bestFit="1" customWidth="1"/>
    <col min="268" max="268" width="9.44140625" style="1" bestFit="1" customWidth="1"/>
    <col min="269" max="269" width="11.88671875" style="1" customWidth="1"/>
    <col min="270" max="503" width="9.109375" style="1"/>
    <col min="504" max="504" width="3.109375" style="1" customWidth="1"/>
    <col min="505" max="505" width="15.5546875" style="1" customWidth="1"/>
    <col min="506" max="506" width="55.109375" style="1" customWidth="1"/>
    <col min="507" max="507" width="5.88671875" style="1" customWidth="1"/>
    <col min="508" max="508" width="6.88671875" style="1" customWidth="1"/>
    <col min="509" max="511" width="10.5546875" style="1" customWidth="1"/>
    <col min="512" max="518" width="0" style="1" hidden="1" customWidth="1"/>
    <col min="519" max="519" width="11.44140625" style="1" bestFit="1" customWidth="1"/>
    <col min="520" max="520" width="12.5546875" style="1" customWidth="1"/>
    <col min="521" max="521" width="14" style="1" customWidth="1"/>
    <col min="522" max="522" width="22.44140625" style="1" customWidth="1"/>
    <col min="523" max="523" width="10.5546875" style="1" bestFit="1" customWidth="1"/>
    <col min="524" max="524" width="9.44140625" style="1" bestFit="1" customWidth="1"/>
    <col min="525" max="525" width="11.88671875" style="1" customWidth="1"/>
    <col min="526" max="759" width="9.109375" style="1"/>
    <col min="760" max="760" width="3.109375" style="1" customWidth="1"/>
    <col min="761" max="761" width="15.5546875" style="1" customWidth="1"/>
    <col min="762" max="762" width="55.109375" style="1" customWidth="1"/>
    <col min="763" max="763" width="5.88671875" style="1" customWidth="1"/>
    <col min="764" max="764" width="6.88671875" style="1" customWidth="1"/>
    <col min="765" max="767" width="10.5546875" style="1" customWidth="1"/>
    <col min="768" max="774" width="0" style="1" hidden="1" customWidth="1"/>
    <col min="775" max="775" width="11.44140625" style="1" bestFit="1" customWidth="1"/>
    <col min="776" max="776" width="12.5546875" style="1" customWidth="1"/>
    <col min="777" max="777" width="14" style="1" customWidth="1"/>
    <col min="778" max="778" width="22.44140625" style="1" customWidth="1"/>
    <col min="779" max="779" width="10.5546875" style="1" bestFit="1" customWidth="1"/>
    <col min="780" max="780" width="9.44140625" style="1" bestFit="1" customWidth="1"/>
    <col min="781" max="781" width="11.88671875" style="1" customWidth="1"/>
    <col min="782" max="1015" width="9.109375" style="1"/>
    <col min="1016" max="1016" width="3.109375" style="1" customWidth="1"/>
    <col min="1017" max="1017" width="15.5546875" style="1" customWidth="1"/>
    <col min="1018" max="1018" width="55.109375" style="1" customWidth="1"/>
    <col min="1019" max="1019" width="5.88671875" style="1" customWidth="1"/>
    <col min="1020" max="1020" width="6.88671875" style="1" customWidth="1"/>
    <col min="1021" max="1023" width="10.5546875" style="1" customWidth="1"/>
    <col min="1024" max="1030" width="0" style="1" hidden="1" customWidth="1"/>
    <col min="1031" max="1031" width="11.44140625" style="1" bestFit="1" customWidth="1"/>
    <col min="1032" max="1032" width="12.5546875" style="1" customWidth="1"/>
    <col min="1033" max="1033" width="14" style="1" customWidth="1"/>
    <col min="1034" max="1034" width="22.44140625" style="1" customWidth="1"/>
    <col min="1035" max="1035" width="10.5546875" style="1" bestFit="1" customWidth="1"/>
    <col min="1036" max="1036" width="9.44140625" style="1" bestFit="1" customWidth="1"/>
    <col min="1037" max="1037" width="11.88671875" style="1" customWidth="1"/>
    <col min="1038" max="1271" width="9.109375" style="1"/>
    <col min="1272" max="1272" width="3.109375" style="1" customWidth="1"/>
    <col min="1273" max="1273" width="15.5546875" style="1" customWidth="1"/>
    <col min="1274" max="1274" width="55.109375" style="1" customWidth="1"/>
    <col min="1275" max="1275" width="5.88671875" style="1" customWidth="1"/>
    <col min="1276" max="1276" width="6.88671875" style="1" customWidth="1"/>
    <col min="1277" max="1279" width="10.5546875" style="1" customWidth="1"/>
    <col min="1280" max="1286" width="0" style="1" hidden="1" customWidth="1"/>
    <col min="1287" max="1287" width="11.44140625" style="1" bestFit="1" customWidth="1"/>
    <col min="1288" max="1288" width="12.5546875" style="1" customWidth="1"/>
    <col min="1289" max="1289" width="14" style="1" customWidth="1"/>
    <col min="1290" max="1290" width="22.44140625" style="1" customWidth="1"/>
    <col min="1291" max="1291" width="10.5546875" style="1" bestFit="1" customWidth="1"/>
    <col min="1292" max="1292" width="9.44140625" style="1" bestFit="1" customWidth="1"/>
    <col min="1293" max="1293" width="11.88671875" style="1" customWidth="1"/>
    <col min="1294" max="1527" width="9.109375" style="1"/>
    <col min="1528" max="1528" width="3.109375" style="1" customWidth="1"/>
    <col min="1529" max="1529" width="15.5546875" style="1" customWidth="1"/>
    <col min="1530" max="1530" width="55.109375" style="1" customWidth="1"/>
    <col min="1531" max="1531" width="5.88671875" style="1" customWidth="1"/>
    <col min="1532" max="1532" width="6.88671875" style="1" customWidth="1"/>
    <col min="1533" max="1535" width="10.5546875" style="1" customWidth="1"/>
    <col min="1536" max="1542" width="0" style="1" hidden="1" customWidth="1"/>
    <col min="1543" max="1543" width="11.44140625" style="1" bestFit="1" customWidth="1"/>
    <col min="1544" max="1544" width="12.5546875" style="1" customWidth="1"/>
    <col min="1545" max="1545" width="14" style="1" customWidth="1"/>
    <col min="1546" max="1546" width="22.44140625" style="1" customWidth="1"/>
    <col min="1547" max="1547" width="10.5546875" style="1" bestFit="1" customWidth="1"/>
    <col min="1548" max="1548" width="9.44140625" style="1" bestFit="1" customWidth="1"/>
    <col min="1549" max="1549" width="11.88671875" style="1" customWidth="1"/>
    <col min="1550" max="1783" width="9.109375" style="1"/>
    <col min="1784" max="1784" width="3.109375" style="1" customWidth="1"/>
    <col min="1785" max="1785" width="15.5546875" style="1" customWidth="1"/>
    <col min="1786" max="1786" width="55.109375" style="1" customWidth="1"/>
    <col min="1787" max="1787" width="5.88671875" style="1" customWidth="1"/>
    <col min="1788" max="1788" width="6.88671875" style="1" customWidth="1"/>
    <col min="1789" max="1791" width="10.5546875" style="1" customWidth="1"/>
    <col min="1792" max="1798" width="0" style="1" hidden="1" customWidth="1"/>
    <col min="1799" max="1799" width="11.44140625" style="1" bestFit="1" customWidth="1"/>
    <col min="1800" max="1800" width="12.5546875" style="1" customWidth="1"/>
    <col min="1801" max="1801" width="14" style="1" customWidth="1"/>
    <col min="1802" max="1802" width="22.44140625" style="1" customWidth="1"/>
    <col min="1803" max="1803" width="10.5546875" style="1" bestFit="1" customWidth="1"/>
    <col min="1804" max="1804" width="9.44140625" style="1" bestFit="1" customWidth="1"/>
    <col min="1805" max="1805" width="11.88671875" style="1" customWidth="1"/>
    <col min="1806" max="2039" width="9.109375" style="1"/>
    <col min="2040" max="2040" width="3.109375" style="1" customWidth="1"/>
    <col min="2041" max="2041" width="15.5546875" style="1" customWidth="1"/>
    <col min="2042" max="2042" width="55.109375" style="1" customWidth="1"/>
    <col min="2043" max="2043" width="5.88671875" style="1" customWidth="1"/>
    <col min="2044" max="2044" width="6.88671875" style="1" customWidth="1"/>
    <col min="2045" max="2047" width="10.5546875" style="1" customWidth="1"/>
    <col min="2048" max="2054" width="0" style="1" hidden="1" customWidth="1"/>
    <col min="2055" max="2055" width="11.44140625" style="1" bestFit="1" customWidth="1"/>
    <col min="2056" max="2056" width="12.5546875" style="1" customWidth="1"/>
    <col min="2057" max="2057" width="14" style="1" customWidth="1"/>
    <col min="2058" max="2058" width="22.44140625" style="1" customWidth="1"/>
    <col min="2059" max="2059" width="10.5546875" style="1" bestFit="1" customWidth="1"/>
    <col min="2060" max="2060" width="9.44140625" style="1" bestFit="1" customWidth="1"/>
    <col min="2061" max="2061" width="11.88671875" style="1" customWidth="1"/>
    <col min="2062" max="2295" width="9.109375" style="1"/>
    <col min="2296" max="2296" width="3.109375" style="1" customWidth="1"/>
    <col min="2297" max="2297" width="15.5546875" style="1" customWidth="1"/>
    <col min="2298" max="2298" width="55.109375" style="1" customWidth="1"/>
    <col min="2299" max="2299" width="5.88671875" style="1" customWidth="1"/>
    <col min="2300" max="2300" width="6.88671875" style="1" customWidth="1"/>
    <col min="2301" max="2303" width="10.5546875" style="1" customWidth="1"/>
    <col min="2304" max="2310" width="0" style="1" hidden="1" customWidth="1"/>
    <col min="2311" max="2311" width="11.44140625" style="1" bestFit="1" customWidth="1"/>
    <col min="2312" max="2312" width="12.5546875" style="1" customWidth="1"/>
    <col min="2313" max="2313" width="14" style="1" customWidth="1"/>
    <col min="2314" max="2314" width="22.44140625" style="1" customWidth="1"/>
    <col min="2315" max="2315" width="10.5546875" style="1" bestFit="1" customWidth="1"/>
    <col min="2316" max="2316" width="9.44140625" style="1" bestFit="1" customWidth="1"/>
    <col min="2317" max="2317" width="11.88671875" style="1" customWidth="1"/>
    <col min="2318" max="2551" width="9.109375" style="1"/>
    <col min="2552" max="2552" width="3.109375" style="1" customWidth="1"/>
    <col min="2553" max="2553" width="15.5546875" style="1" customWidth="1"/>
    <col min="2554" max="2554" width="55.109375" style="1" customWidth="1"/>
    <col min="2555" max="2555" width="5.88671875" style="1" customWidth="1"/>
    <col min="2556" max="2556" width="6.88671875" style="1" customWidth="1"/>
    <col min="2557" max="2559" width="10.5546875" style="1" customWidth="1"/>
    <col min="2560" max="2566" width="0" style="1" hidden="1" customWidth="1"/>
    <col min="2567" max="2567" width="11.44140625" style="1" bestFit="1" customWidth="1"/>
    <col min="2568" max="2568" width="12.5546875" style="1" customWidth="1"/>
    <col min="2569" max="2569" width="14" style="1" customWidth="1"/>
    <col min="2570" max="2570" width="22.44140625" style="1" customWidth="1"/>
    <col min="2571" max="2571" width="10.5546875" style="1" bestFit="1" customWidth="1"/>
    <col min="2572" max="2572" width="9.44140625" style="1" bestFit="1" customWidth="1"/>
    <col min="2573" max="2573" width="11.88671875" style="1" customWidth="1"/>
    <col min="2574" max="2807" width="9.109375" style="1"/>
    <col min="2808" max="2808" width="3.109375" style="1" customWidth="1"/>
    <col min="2809" max="2809" width="15.5546875" style="1" customWidth="1"/>
    <col min="2810" max="2810" width="55.109375" style="1" customWidth="1"/>
    <col min="2811" max="2811" width="5.88671875" style="1" customWidth="1"/>
    <col min="2812" max="2812" width="6.88671875" style="1" customWidth="1"/>
    <col min="2813" max="2815" width="10.5546875" style="1" customWidth="1"/>
    <col min="2816" max="2822" width="0" style="1" hidden="1" customWidth="1"/>
    <col min="2823" max="2823" width="11.44140625" style="1" bestFit="1" customWidth="1"/>
    <col min="2824" max="2824" width="12.5546875" style="1" customWidth="1"/>
    <col min="2825" max="2825" width="14" style="1" customWidth="1"/>
    <col min="2826" max="2826" width="22.44140625" style="1" customWidth="1"/>
    <col min="2827" max="2827" width="10.5546875" style="1" bestFit="1" customWidth="1"/>
    <col min="2828" max="2828" width="9.44140625" style="1" bestFit="1" customWidth="1"/>
    <col min="2829" max="2829" width="11.88671875" style="1" customWidth="1"/>
    <col min="2830" max="3063" width="9.109375" style="1"/>
    <col min="3064" max="3064" width="3.109375" style="1" customWidth="1"/>
    <col min="3065" max="3065" width="15.5546875" style="1" customWidth="1"/>
    <col min="3066" max="3066" width="55.109375" style="1" customWidth="1"/>
    <col min="3067" max="3067" width="5.88671875" style="1" customWidth="1"/>
    <col min="3068" max="3068" width="6.88671875" style="1" customWidth="1"/>
    <col min="3069" max="3071" width="10.5546875" style="1" customWidth="1"/>
    <col min="3072" max="3078" width="0" style="1" hidden="1" customWidth="1"/>
    <col min="3079" max="3079" width="11.44140625" style="1" bestFit="1" customWidth="1"/>
    <col min="3080" max="3080" width="12.5546875" style="1" customWidth="1"/>
    <col min="3081" max="3081" width="14" style="1" customWidth="1"/>
    <col min="3082" max="3082" width="22.44140625" style="1" customWidth="1"/>
    <col min="3083" max="3083" width="10.5546875" style="1" bestFit="1" customWidth="1"/>
    <col min="3084" max="3084" width="9.44140625" style="1" bestFit="1" customWidth="1"/>
    <col min="3085" max="3085" width="11.88671875" style="1" customWidth="1"/>
    <col min="3086" max="3319" width="9.109375" style="1"/>
    <col min="3320" max="3320" width="3.109375" style="1" customWidth="1"/>
    <col min="3321" max="3321" width="15.5546875" style="1" customWidth="1"/>
    <col min="3322" max="3322" width="55.109375" style="1" customWidth="1"/>
    <col min="3323" max="3323" width="5.88671875" style="1" customWidth="1"/>
    <col min="3324" max="3324" width="6.88671875" style="1" customWidth="1"/>
    <col min="3325" max="3327" width="10.5546875" style="1" customWidth="1"/>
    <col min="3328" max="3334" width="0" style="1" hidden="1" customWidth="1"/>
    <col min="3335" max="3335" width="11.44140625" style="1" bestFit="1" customWidth="1"/>
    <col min="3336" max="3336" width="12.5546875" style="1" customWidth="1"/>
    <col min="3337" max="3337" width="14" style="1" customWidth="1"/>
    <col min="3338" max="3338" width="22.44140625" style="1" customWidth="1"/>
    <col min="3339" max="3339" width="10.5546875" style="1" bestFit="1" customWidth="1"/>
    <col min="3340" max="3340" width="9.44140625" style="1" bestFit="1" customWidth="1"/>
    <col min="3341" max="3341" width="11.88671875" style="1" customWidth="1"/>
    <col min="3342" max="3575" width="9.109375" style="1"/>
    <col min="3576" max="3576" width="3.109375" style="1" customWidth="1"/>
    <col min="3577" max="3577" width="15.5546875" style="1" customWidth="1"/>
    <col min="3578" max="3578" width="55.109375" style="1" customWidth="1"/>
    <col min="3579" max="3579" width="5.88671875" style="1" customWidth="1"/>
    <col min="3580" max="3580" width="6.88671875" style="1" customWidth="1"/>
    <col min="3581" max="3583" width="10.5546875" style="1" customWidth="1"/>
    <col min="3584" max="3590" width="0" style="1" hidden="1" customWidth="1"/>
    <col min="3591" max="3591" width="11.44140625" style="1" bestFit="1" customWidth="1"/>
    <col min="3592" max="3592" width="12.5546875" style="1" customWidth="1"/>
    <col min="3593" max="3593" width="14" style="1" customWidth="1"/>
    <col min="3594" max="3594" width="22.44140625" style="1" customWidth="1"/>
    <col min="3595" max="3595" width="10.5546875" style="1" bestFit="1" customWidth="1"/>
    <col min="3596" max="3596" width="9.44140625" style="1" bestFit="1" customWidth="1"/>
    <col min="3597" max="3597" width="11.88671875" style="1" customWidth="1"/>
    <col min="3598" max="3831" width="9.109375" style="1"/>
    <col min="3832" max="3832" width="3.109375" style="1" customWidth="1"/>
    <col min="3833" max="3833" width="15.5546875" style="1" customWidth="1"/>
    <col min="3834" max="3834" width="55.109375" style="1" customWidth="1"/>
    <col min="3835" max="3835" width="5.88671875" style="1" customWidth="1"/>
    <col min="3836" max="3836" width="6.88671875" style="1" customWidth="1"/>
    <col min="3837" max="3839" width="10.5546875" style="1" customWidth="1"/>
    <col min="3840" max="3846" width="0" style="1" hidden="1" customWidth="1"/>
    <col min="3847" max="3847" width="11.44140625" style="1" bestFit="1" customWidth="1"/>
    <col min="3848" max="3848" width="12.5546875" style="1" customWidth="1"/>
    <col min="3849" max="3849" width="14" style="1" customWidth="1"/>
    <col min="3850" max="3850" width="22.44140625" style="1" customWidth="1"/>
    <col min="3851" max="3851" width="10.5546875" style="1" bestFit="1" customWidth="1"/>
    <col min="3852" max="3852" width="9.44140625" style="1" bestFit="1" customWidth="1"/>
    <col min="3853" max="3853" width="11.88671875" style="1" customWidth="1"/>
    <col min="3854" max="4087" width="9.109375" style="1"/>
    <col min="4088" max="4088" width="3.109375" style="1" customWidth="1"/>
    <col min="4089" max="4089" width="15.5546875" style="1" customWidth="1"/>
    <col min="4090" max="4090" width="55.109375" style="1" customWidth="1"/>
    <col min="4091" max="4091" width="5.88671875" style="1" customWidth="1"/>
    <col min="4092" max="4092" width="6.88671875" style="1" customWidth="1"/>
    <col min="4093" max="4095" width="10.5546875" style="1" customWidth="1"/>
    <col min="4096" max="4102" width="0" style="1" hidden="1" customWidth="1"/>
    <col min="4103" max="4103" width="11.44140625" style="1" bestFit="1" customWidth="1"/>
    <col min="4104" max="4104" width="12.5546875" style="1" customWidth="1"/>
    <col min="4105" max="4105" width="14" style="1" customWidth="1"/>
    <col min="4106" max="4106" width="22.44140625" style="1" customWidth="1"/>
    <col min="4107" max="4107" width="10.5546875" style="1" bestFit="1" customWidth="1"/>
    <col min="4108" max="4108" width="9.44140625" style="1" bestFit="1" customWidth="1"/>
    <col min="4109" max="4109" width="11.88671875" style="1" customWidth="1"/>
    <col min="4110" max="4343" width="9.109375" style="1"/>
    <col min="4344" max="4344" width="3.109375" style="1" customWidth="1"/>
    <col min="4345" max="4345" width="15.5546875" style="1" customWidth="1"/>
    <col min="4346" max="4346" width="55.109375" style="1" customWidth="1"/>
    <col min="4347" max="4347" width="5.88671875" style="1" customWidth="1"/>
    <col min="4348" max="4348" width="6.88671875" style="1" customWidth="1"/>
    <col min="4349" max="4351" width="10.5546875" style="1" customWidth="1"/>
    <col min="4352" max="4358" width="0" style="1" hidden="1" customWidth="1"/>
    <col min="4359" max="4359" width="11.44140625" style="1" bestFit="1" customWidth="1"/>
    <col min="4360" max="4360" width="12.5546875" style="1" customWidth="1"/>
    <col min="4361" max="4361" width="14" style="1" customWidth="1"/>
    <col min="4362" max="4362" width="22.44140625" style="1" customWidth="1"/>
    <col min="4363" max="4363" width="10.5546875" style="1" bestFit="1" customWidth="1"/>
    <col min="4364" max="4364" width="9.44140625" style="1" bestFit="1" customWidth="1"/>
    <col min="4365" max="4365" width="11.88671875" style="1" customWidth="1"/>
    <col min="4366" max="4599" width="9.109375" style="1"/>
    <col min="4600" max="4600" width="3.109375" style="1" customWidth="1"/>
    <col min="4601" max="4601" width="15.5546875" style="1" customWidth="1"/>
    <col min="4602" max="4602" width="55.109375" style="1" customWidth="1"/>
    <col min="4603" max="4603" width="5.88671875" style="1" customWidth="1"/>
    <col min="4604" max="4604" width="6.88671875" style="1" customWidth="1"/>
    <col min="4605" max="4607" width="10.5546875" style="1" customWidth="1"/>
    <col min="4608" max="4614" width="0" style="1" hidden="1" customWidth="1"/>
    <col min="4615" max="4615" width="11.44140625" style="1" bestFit="1" customWidth="1"/>
    <col min="4616" max="4616" width="12.5546875" style="1" customWidth="1"/>
    <col min="4617" max="4617" width="14" style="1" customWidth="1"/>
    <col min="4618" max="4618" width="22.44140625" style="1" customWidth="1"/>
    <col min="4619" max="4619" width="10.5546875" style="1" bestFit="1" customWidth="1"/>
    <col min="4620" max="4620" width="9.44140625" style="1" bestFit="1" customWidth="1"/>
    <col min="4621" max="4621" width="11.88671875" style="1" customWidth="1"/>
    <col min="4622" max="4855" width="9.109375" style="1"/>
    <col min="4856" max="4856" width="3.109375" style="1" customWidth="1"/>
    <col min="4857" max="4857" width="15.5546875" style="1" customWidth="1"/>
    <col min="4858" max="4858" width="55.109375" style="1" customWidth="1"/>
    <col min="4859" max="4859" width="5.88671875" style="1" customWidth="1"/>
    <col min="4860" max="4860" width="6.88671875" style="1" customWidth="1"/>
    <col min="4861" max="4863" width="10.5546875" style="1" customWidth="1"/>
    <col min="4864" max="4870" width="0" style="1" hidden="1" customWidth="1"/>
    <col min="4871" max="4871" width="11.44140625" style="1" bestFit="1" customWidth="1"/>
    <col min="4872" max="4872" width="12.5546875" style="1" customWidth="1"/>
    <col min="4873" max="4873" width="14" style="1" customWidth="1"/>
    <col min="4874" max="4874" width="22.44140625" style="1" customWidth="1"/>
    <col min="4875" max="4875" width="10.5546875" style="1" bestFit="1" customWidth="1"/>
    <col min="4876" max="4876" width="9.44140625" style="1" bestFit="1" customWidth="1"/>
    <col min="4877" max="4877" width="11.88671875" style="1" customWidth="1"/>
    <col min="4878" max="5111" width="9.109375" style="1"/>
    <col min="5112" max="5112" width="3.109375" style="1" customWidth="1"/>
    <col min="5113" max="5113" width="15.5546875" style="1" customWidth="1"/>
    <col min="5114" max="5114" width="55.109375" style="1" customWidth="1"/>
    <col min="5115" max="5115" width="5.88671875" style="1" customWidth="1"/>
    <col min="5116" max="5116" width="6.88671875" style="1" customWidth="1"/>
    <col min="5117" max="5119" width="10.5546875" style="1" customWidth="1"/>
    <col min="5120" max="5126" width="0" style="1" hidden="1" customWidth="1"/>
    <col min="5127" max="5127" width="11.44140625" style="1" bestFit="1" customWidth="1"/>
    <col min="5128" max="5128" width="12.5546875" style="1" customWidth="1"/>
    <col min="5129" max="5129" width="14" style="1" customWidth="1"/>
    <col min="5130" max="5130" width="22.44140625" style="1" customWidth="1"/>
    <col min="5131" max="5131" width="10.5546875" style="1" bestFit="1" customWidth="1"/>
    <col min="5132" max="5132" width="9.44140625" style="1" bestFit="1" customWidth="1"/>
    <col min="5133" max="5133" width="11.88671875" style="1" customWidth="1"/>
    <col min="5134" max="5367" width="9.109375" style="1"/>
    <col min="5368" max="5368" width="3.109375" style="1" customWidth="1"/>
    <col min="5369" max="5369" width="15.5546875" style="1" customWidth="1"/>
    <col min="5370" max="5370" width="55.109375" style="1" customWidth="1"/>
    <col min="5371" max="5371" width="5.88671875" style="1" customWidth="1"/>
    <col min="5372" max="5372" width="6.88671875" style="1" customWidth="1"/>
    <col min="5373" max="5375" width="10.5546875" style="1" customWidth="1"/>
    <col min="5376" max="5382" width="0" style="1" hidden="1" customWidth="1"/>
    <col min="5383" max="5383" width="11.44140625" style="1" bestFit="1" customWidth="1"/>
    <col min="5384" max="5384" width="12.5546875" style="1" customWidth="1"/>
    <col min="5385" max="5385" width="14" style="1" customWidth="1"/>
    <col min="5386" max="5386" width="22.44140625" style="1" customWidth="1"/>
    <col min="5387" max="5387" width="10.5546875" style="1" bestFit="1" customWidth="1"/>
    <col min="5388" max="5388" width="9.44140625" style="1" bestFit="1" customWidth="1"/>
    <col min="5389" max="5389" width="11.88671875" style="1" customWidth="1"/>
    <col min="5390" max="5623" width="9.109375" style="1"/>
    <col min="5624" max="5624" width="3.109375" style="1" customWidth="1"/>
    <col min="5625" max="5625" width="15.5546875" style="1" customWidth="1"/>
    <col min="5626" max="5626" width="55.109375" style="1" customWidth="1"/>
    <col min="5627" max="5627" width="5.88671875" style="1" customWidth="1"/>
    <col min="5628" max="5628" width="6.88671875" style="1" customWidth="1"/>
    <col min="5629" max="5631" width="10.5546875" style="1" customWidth="1"/>
    <col min="5632" max="5638" width="0" style="1" hidden="1" customWidth="1"/>
    <col min="5639" max="5639" width="11.44140625" style="1" bestFit="1" customWidth="1"/>
    <col min="5640" max="5640" width="12.5546875" style="1" customWidth="1"/>
    <col min="5641" max="5641" width="14" style="1" customWidth="1"/>
    <col min="5642" max="5642" width="22.44140625" style="1" customWidth="1"/>
    <col min="5643" max="5643" width="10.5546875" style="1" bestFit="1" customWidth="1"/>
    <col min="5644" max="5644" width="9.44140625" style="1" bestFit="1" customWidth="1"/>
    <col min="5645" max="5645" width="11.88671875" style="1" customWidth="1"/>
    <col min="5646" max="5879" width="9.109375" style="1"/>
    <col min="5880" max="5880" width="3.109375" style="1" customWidth="1"/>
    <col min="5881" max="5881" width="15.5546875" style="1" customWidth="1"/>
    <col min="5882" max="5882" width="55.109375" style="1" customWidth="1"/>
    <col min="5883" max="5883" width="5.88671875" style="1" customWidth="1"/>
    <col min="5884" max="5884" width="6.88671875" style="1" customWidth="1"/>
    <col min="5885" max="5887" width="10.5546875" style="1" customWidth="1"/>
    <col min="5888" max="5894" width="0" style="1" hidden="1" customWidth="1"/>
    <col min="5895" max="5895" width="11.44140625" style="1" bestFit="1" customWidth="1"/>
    <col min="5896" max="5896" width="12.5546875" style="1" customWidth="1"/>
    <col min="5897" max="5897" width="14" style="1" customWidth="1"/>
    <col min="5898" max="5898" width="22.44140625" style="1" customWidth="1"/>
    <col min="5899" max="5899" width="10.5546875" style="1" bestFit="1" customWidth="1"/>
    <col min="5900" max="5900" width="9.44140625" style="1" bestFit="1" customWidth="1"/>
    <col min="5901" max="5901" width="11.88671875" style="1" customWidth="1"/>
    <col min="5902" max="6135" width="9.109375" style="1"/>
    <col min="6136" max="6136" width="3.109375" style="1" customWidth="1"/>
    <col min="6137" max="6137" width="15.5546875" style="1" customWidth="1"/>
    <col min="6138" max="6138" width="55.109375" style="1" customWidth="1"/>
    <col min="6139" max="6139" width="5.88671875" style="1" customWidth="1"/>
    <col min="6140" max="6140" width="6.88671875" style="1" customWidth="1"/>
    <col min="6141" max="6143" width="10.5546875" style="1" customWidth="1"/>
    <col min="6144" max="6150" width="0" style="1" hidden="1" customWidth="1"/>
    <col min="6151" max="6151" width="11.44140625" style="1" bestFit="1" customWidth="1"/>
    <col min="6152" max="6152" width="12.5546875" style="1" customWidth="1"/>
    <col min="6153" max="6153" width="14" style="1" customWidth="1"/>
    <col min="6154" max="6154" width="22.44140625" style="1" customWidth="1"/>
    <col min="6155" max="6155" width="10.5546875" style="1" bestFit="1" customWidth="1"/>
    <col min="6156" max="6156" width="9.44140625" style="1" bestFit="1" customWidth="1"/>
    <col min="6157" max="6157" width="11.88671875" style="1" customWidth="1"/>
    <col min="6158" max="6391" width="9.109375" style="1"/>
    <col min="6392" max="6392" width="3.109375" style="1" customWidth="1"/>
    <col min="6393" max="6393" width="15.5546875" style="1" customWidth="1"/>
    <col min="6394" max="6394" width="55.109375" style="1" customWidth="1"/>
    <col min="6395" max="6395" width="5.88671875" style="1" customWidth="1"/>
    <col min="6396" max="6396" width="6.88671875" style="1" customWidth="1"/>
    <col min="6397" max="6399" width="10.5546875" style="1" customWidth="1"/>
    <col min="6400" max="6406" width="0" style="1" hidden="1" customWidth="1"/>
    <col min="6407" max="6407" width="11.44140625" style="1" bestFit="1" customWidth="1"/>
    <col min="6408" max="6408" width="12.5546875" style="1" customWidth="1"/>
    <col min="6409" max="6409" width="14" style="1" customWidth="1"/>
    <col min="6410" max="6410" width="22.44140625" style="1" customWidth="1"/>
    <col min="6411" max="6411" width="10.5546875" style="1" bestFit="1" customWidth="1"/>
    <col min="6412" max="6412" width="9.44140625" style="1" bestFit="1" customWidth="1"/>
    <col min="6413" max="6413" width="11.88671875" style="1" customWidth="1"/>
    <col min="6414" max="6647" width="9.109375" style="1"/>
    <col min="6648" max="6648" width="3.109375" style="1" customWidth="1"/>
    <col min="6649" max="6649" width="15.5546875" style="1" customWidth="1"/>
    <col min="6650" max="6650" width="55.109375" style="1" customWidth="1"/>
    <col min="6651" max="6651" width="5.88671875" style="1" customWidth="1"/>
    <col min="6652" max="6652" width="6.88671875" style="1" customWidth="1"/>
    <col min="6653" max="6655" width="10.5546875" style="1" customWidth="1"/>
    <col min="6656" max="6662" width="0" style="1" hidden="1" customWidth="1"/>
    <col min="6663" max="6663" width="11.44140625" style="1" bestFit="1" customWidth="1"/>
    <col min="6664" max="6664" width="12.5546875" style="1" customWidth="1"/>
    <col min="6665" max="6665" width="14" style="1" customWidth="1"/>
    <col min="6666" max="6666" width="22.44140625" style="1" customWidth="1"/>
    <col min="6667" max="6667" width="10.5546875" style="1" bestFit="1" customWidth="1"/>
    <col min="6668" max="6668" width="9.44140625" style="1" bestFit="1" customWidth="1"/>
    <col min="6669" max="6669" width="11.88671875" style="1" customWidth="1"/>
    <col min="6670" max="6903" width="9.109375" style="1"/>
    <col min="6904" max="6904" width="3.109375" style="1" customWidth="1"/>
    <col min="6905" max="6905" width="15.5546875" style="1" customWidth="1"/>
    <col min="6906" max="6906" width="55.109375" style="1" customWidth="1"/>
    <col min="6907" max="6907" width="5.88671875" style="1" customWidth="1"/>
    <col min="6908" max="6908" width="6.88671875" style="1" customWidth="1"/>
    <col min="6909" max="6911" width="10.5546875" style="1" customWidth="1"/>
    <col min="6912" max="6918" width="0" style="1" hidden="1" customWidth="1"/>
    <col min="6919" max="6919" width="11.44140625" style="1" bestFit="1" customWidth="1"/>
    <col min="6920" max="6920" width="12.5546875" style="1" customWidth="1"/>
    <col min="6921" max="6921" width="14" style="1" customWidth="1"/>
    <col min="6922" max="6922" width="22.44140625" style="1" customWidth="1"/>
    <col min="6923" max="6923" width="10.5546875" style="1" bestFit="1" customWidth="1"/>
    <col min="6924" max="6924" width="9.44140625" style="1" bestFit="1" customWidth="1"/>
    <col min="6925" max="6925" width="11.88671875" style="1" customWidth="1"/>
    <col min="6926" max="7159" width="9.109375" style="1"/>
    <col min="7160" max="7160" width="3.109375" style="1" customWidth="1"/>
    <col min="7161" max="7161" width="15.5546875" style="1" customWidth="1"/>
    <col min="7162" max="7162" width="55.109375" style="1" customWidth="1"/>
    <col min="7163" max="7163" width="5.88671875" style="1" customWidth="1"/>
    <col min="7164" max="7164" width="6.88671875" style="1" customWidth="1"/>
    <col min="7165" max="7167" width="10.5546875" style="1" customWidth="1"/>
    <col min="7168" max="7174" width="0" style="1" hidden="1" customWidth="1"/>
    <col min="7175" max="7175" width="11.44140625" style="1" bestFit="1" customWidth="1"/>
    <col min="7176" max="7176" width="12.5546875" style="1" customWidth="1"/>
    <col min="7177" max="7177" width="14" style="1" customWidth="1"/>
    <col min="7178" max="7178" width="22.44140625" style="1" customWidth="1"/>
    <col min="7179" max="7179" width="10.5546875" style="1" bestFit="1" customWidth="1"/>
    <col min="7180" max="7180" width="9.44140625" style="1" bestFit="1" customWidth="1"/>
    <col min="7181" max="7181" width="11.88671875" style="1" customWidth="1"/>
    <col min="7182" max="7415" width="9.109375" style="1"/>
    <col min="7416" max="7416" width="3.109375" style="1" customWidth="1"/>
    <col min="7417" max="7417" width="15.5546875" style="1" customWidth="1"/>
    <col min="7418" max="7418" width="55.109375" style="1" customWidth="1"/>
    <col min="7419" max="7419" width="5.88671875" style="1" customWidth="1"/>
    <col min="7420" max="7420" width="6.88671875" style="1" customWidth="1"/>
    <col min="7421" max="7423" width="10.5546875" style="1" customWidth="1"/>
    <col min="7424" max="7430" width="0" style="1" hidden="1" customWidth="1"/>
    <col min="7431" max="7431" width="11.44140625" style="1" bestFit="1" customWidth="1"/>
    <col min="7432" max="7432" width="12.5546875" style="1" customWidth="1"/>
    <col min="7433" max="7433" width="14" style="1" customWidth="1"/>
    <col min="7434" max="7434" width="22.44140625" style="1" customWidth="1"/>
    <col min="7435" max="7435" width="10.5546875" style="1" bestFit="1" customWidth="1"/>
    <col min="7436" max="7436" width="9.44140625" style="1" bestFit="1" customWidth="1"/>
    <col min="7437" max="7437" width="11.88671875" style="1" customWidth="1"/>
    <col min="7438" max="7671" width="9.109375" style="1"/>
    <col min="7672" max="7672" width="3.109375" style="1" customWidth="1"/>
    <col min="7673" max="7673" width="15.5546875" style="1" customWidth="1"/>
    <col min="7674" max="7674" width="55.109375" style="1" customWidth="1"/>
    <col min="7675" max="7675" width="5.88671875" style="1" customWidth="1"/>
    <col min="7676" max="7676" width="6.88671875" style="1" customWidth="1"/>
    <col min="7677" max="7679" width="10.5546875" style="1" customWidth="1"/>
    <col min="7680" max="7686" width="0" style="1" hidden="1" customWidth="1"/>
    <col min="7687" max="7687" width="11.44140625" style="1" bestFit="1" customWidth="1"/>
    <col min="7688" max="7688" width="12.5546875" style="1" customWidth="1"/>
    <col min="7689" max="7689" width="14" style="1" customWidth="1"/>
    <col min="7690" max="7690" width="22.44140625" style="1" customWidth="1"/>
    <col min="7691" max="7691" width="10.5546875" style="1" bestFit="1" customWidth="1"/>
    <col min="7692" max="7692" width="9.44140625" style="1" bestFit="1" customWidth="1"/>
    <col min="7693" max="7693" width="11.88671875" style="1" customWidth="1"/>
    <col min="7694" max="7927" width="9.109375" style="1"/>
    <col min="7928" max="7928" width="3.109375" style="1" customWidth="1"/>
    <col min="7929" max="7929" width="15.5546875" style="1" customWidth="1"/>
    <col min="7930" max="7930" width="55.109375" style="1" customWidth="1"/>
    <col min="7931" max="7931" width="5.88671875" style="1" customWidth="1"/>
    <col min="7932" max="7932" width="6.88671875" style="1" customWidth="1"/>
    <col min="7933" max="7935" width="10.5546875" style="1" customWidth="1"/>
    <col min="7936" max="7942" width="0" style="1" hidden="1" customWidth="1"/>
    <col min="7943" max="7943" width="11.44140625" style="1" bestFit="1" customWidth="1"/>
    <col min="7944" max="7944" width="12.5546875" style="1" customWidth="1"/>
    <col min="7945" max="7945" width="14" style="1" customWidth="1"/>
    <col min="7946" max="7946" width="22.44140625" style="1" customWidth="1"/>
    <col min="7947" max="7947" width="10.5546875" style="1" bestFit="1" customWidth="1"/>
    <col min="7948" max="7948" width="9.44140625" style="1" bestFit="1" customWidth="1"/>
    <col min="7949" max="7949" width="11.88671875" style="1" customWidth="1"/>
    <col min="7950" max="8183" width="9.109375" style="1"/>
    <col min="8184" max="8184" width="3.109375" style="1" customWidth="1"/>
    <col min="8185" max="8185" width="15.5546875" style="1" customWidth="1"/>
    <col min="8186" max="8186" width="55.109375" style="1" customWidth="1"/>
    <col min="8187" max="8187" width="5.88671875" style="1" customWidth="1"/>
    <col min="8188" max="8188" width="6.88671875" style="1" customWidth="1"/>
    <col min="8189" max="8191" width="10.5546875" style="1" customWidth="1"/>
    <col min="8192" max="8198" width="0" style="1" hidden="1" customWidth="1"/>
    <col min="8199" max="8199" width="11.44140625" style="1" bestFit="1" customWidth="1"/>
    <col min="8200" max="8200" width="12.5546875" style="1" customWidth="1"/>
    <col min="8201" max="8201" width="14" style="1" customWidth="1"/>
    <col min="8202" max="8202" width="22.44140625" style="1" customWidth="1"/>
    <col min="8203" max="8203" width="10.5546875" style="1" bestFit="1" customWidth="1"/>
    <col min="8204" max="8204" width="9.44140625" style="1" bestFit="1" customWidth="1"/>
    <col min="8205" max="8205" width="11.88671875" style="1" customWidth="1"/>
    <col min="8206" max="8439" width="9.109375" style="1"/>
    <col min="8440" max="8440" width="3.109375" style="1" customWidth="1"/>
    <col min="8441" max="8441" width="15.5546875" style="1" customWidth="1"/>
    <col min="8442" max="8442" width="55.109375" style="1" customWidth="1"/>
    <col min="8443" max="8443" width="5.88671875" style="1" customWidth="1"/>
    <col min="8444" max="8444" width="6.88671875" style="1" customWidth="1"/>
    <col min="8445" max="8447" width="10.5546875" style="1" customWidth="1"/>
    <col min="8448" max="8454" width="0" style="1" hidden="1" customWidth="1"/>
    <col min="8455" max="8455" width="11.44140625" style="1" bestFit="1" customWidth="1"/>
    <col min="8456" max="8456" width="12.5546875" style="1" customWidth="1"/>
    <col min="8457" max="8457" width="14" style="1" customWidth="1"/>
    <col min="8458" max="8458" width="22.44140625" style="1" customWidth="1"/>
    <col min="8459" max="8459" width="10.5546875" style="1" bestFit="1" customWidth="1"/>
    <col min="8460" max="8460" width="9.44140625" style="1" bestFit="1" customWidth="1"/>
    <col min="8461" max="8461" width="11.88671875" style="1" customWidth="1"/>
    <col min="8462" max="8695" width="9.109375" style="1"/>
    <col min="8696" max="8696" width="3.109375" style="1" customWidth="1"/>
    <col min="8697" max="8697" width="15.5546875" style="1" customWidth="1"/>
    <col min="8698" max="8698" width="55.109375" style="1" customWidth="1"/>
    <col min="8699" max="8699" width="5.88671875" style="1" customWidth="1"/>
    <col min="8700" max="8700" width="6.88671875" style="1" customWidth="1"/>
    <col min="8701" max="8703" width="10.5546875" style="1" customWidth="1"/>
    <col min="8704" max="8710" width="0" style="1" hidden="1" customWidth="1"/>
    <col min="8711" max="8711" width="11.44140625" style="1" bestFit="1" customWidth="1"/>
    <col min="8712" max="8712" width="12.5546875" style="1" customWidth="1"/>
    <col min="8713" max="8713" width="14" style="1" customWidth="1"/>
    <col min="8714" max="8714" width="22.44140625" style="1" customWidth="1"/>
    <col min="8715" max="8715" width="10.5546875" style="1" bestFit="1" customWidth="1"/>
    <col min="8716" max="8716" width="9.44140625" style="1" bestFit="1" customWidth="1"/>
    <col min="8717" max="8717" width="11.88671875" style="1" customWidth="1"/>
    <col min="8718" max="8951" width="9.109375" style="1"/>
    <col min="8952" max="8952" width="3.109375" style="1" customWidth="1"/>
    <col min="8953" max="8953" width="15.5546875" style="1" customWidth="1"/>
    <col min="8954" max="8954" width="55.109375" style="1" customWidth="1"/>
    <col min="8955" max="8955" width="5.88671875" style="1" customWidth="1"/>
    <col min="8956" max="8956" width="6.88671875" style="1" customWidth="1"/>
    <col min="8957" max="8959" width="10.5546875" style="1" customWidth="1"/>
    <col min="8960" max="8966" width="0" style="1" hidden="1" customWidth="1"/>
    <col min="8967" max="8967" width="11.44140625" style="1" bestFit="1" customWidth="1"/>
    <col min="8968" max="8968" width="12.5546875" style="1" customWidth="1"/>
    <col min="8969" max="8969" width="14" style="1" customWidth="1"/>
    <col min="8970" max="8970" width="22.44140625" style="1" customWidth="1"/>
    <col min="8971" max="8971" width="10.5546875" style="1" bestFit="1" customWidth="1"/>
    <col min="8972" max="8972" width="9.44140625" style="1" bestFit="1" customWidth="1"/>
    <col min="8973" max="8973" width="11.88671875" style="1" customWidth="1"/>
    <col min="8974" max="9207" width="9.109375" style="1"/>
    <col min="9208" max="9208" width="3.109375" style="1" customWidth="1"/>
    <col min="9209" max="9209" width="15.5546875" style="1" customWidth="1"/>
    <col min="9210" max="9210" width="55.109375" style="1" customWidth="1"/>
    <col min="9211" max="9211" width="5.88671875" style="1" customWidth="1"/>
    <col min="9212" max="9212" width="6.88671875" style="1" customWidth="1"/>
    <col min="9213" max="9215" width="10.5546875" style="1" customWidth="1"/>
    <col min="9216" max="9222" width="0" style="1" hidden="1" customWidth="1"/>
    <col min="9223" max="9223" width="11.44140625" style="1" bestFit="1" customWidth="1"/>
    <col min="9224" max="9224" width="12.5546875" style="1" customWidth="1"/>
    <col min="9225" max="9225" width="14" style="1" customWidth="1"/>
    <col min="9226" max="9226" width="22.44140625" style="1" customWidth="1"/>
    <col min="9227" max="9227" width="10.5546875" style="1" bestFit="1" customWidth="1"/>
    <col min="9228" max="9228" width="9.44140625" style="1" bestFit="1" customWidth="1"/>
    <col min="9229" max="9229" width="11.88671875" style="1" customWidth="1"/>
    <col min="9230" max="9463" width="9.109375" style="1"/>
    <col min="9464" max="9464" width="3.109375" style="1" customWidth="1"/>
    <col min="9465" max="9465" width="15.5546875" style="1" customWidth="1"/>
    <col min="9466" max="9466" width="55.109375" style="1" customWidth="1"/>
    <col min="9467" max="9467" width="5.88671875" style="1" customWidth="1"/>
    <col min="9468" max="9468" width="6.88671875" style="1" customWidth="1"/>
    <col min="9469" max="9471" width="10.5546875" style="1" customWidth="1"/>
    <col min="9472" max="9478" width="0" style="1" hidden="1" customWidth="1"/>
    <col min="9479" max="9479" width="11.44140625" style="1" bestFit="1" customWidth="1"/>
    <col min="9480" max="9480" width="12.5546875" style="1" customWidth="1"/>
    <col min="9481" max="9481" width="14" style="1" customWidth="1"/>
    <col min="9482" max="9482" width="22.44140625" style="1" customWidth="1"/>
    <col min="9483" max="9483" width="10.5546875" style="1" bestFit="1" customWidth="1"/>
    <col min="9484" max="9484" width="9.44140625" style="1" bestFit="1" customWidth="1"/>
    <col min="9485" max="9485" width="11.88671875" style="1" customWidth="1"/>
    <col min="9486" max="9719" width="9.109375" style="1"/>
    <col min="9720" max="9720" width="3.109375" style="1" customWidth="1"/>
    <col min="9721" max="9721" width="15.5546875" style="1" customWidth="1"/>
    <col min="9722" max="9722" width="55.109375" style="1" customWidth="1"/>
    <col min="9723" max="9723" width="5.88671875" style="1" customWidth="1"/>
    <col min="9724" max="9724" width="6.88671875" style="1" customWidth="1"/>
    <col min="9725" max="9727" width="10.5546875" style="1" customWidth="1"/>
    <col min="9728" max="9734" width="0" style="1" hidden="1" customWidth="1"/>
    <col min="9735" max="9735" width="11.44140625" style="1" bestFit="1" customWidth="1"/>
    <col min="9736" max="9736" width="12.5546875" style="1" customWidth="1"/>
    <col min="9737" max="9737" width="14" style="1" customWidth="1"/>
    <col min="9738" max="9738" width="22.44140625" style="1" customWidth="1"/>
    <col min="9739" max="9739" width="10.5546875" style="1" bestFit="1" customWidth="1"/>
    <col min="9740" max="9740" width="9.44140625" style="1" bestFit="1" customWidth="1"/>
    <col min="9741" max="9741" width="11.88671875" style="1" customWidth="1"/>
    <col min="9742" max="9975" width="9.109375" style="1"/>
    <col min="9976" max="9976" width="3.109375" style="1" customWidth="1"/>
    <col min="9977" max="9977" width="15.5546875" style="1" customWidth="1"/>
    <col min="9978" max="9978" width="55.109375" style="1" customWidth="1"/>
    <col min="9979" max="9979" width="5.88671875" style="1" customWidth="1"/>
    <col min="9980" max="9980" width="6.88671875" style="1" customWidth="1"/>
    <col min="9981" max="9983" width="10.5546875" style="1" customWidth="1"/>
    <col min="9984" max="9990" width="0" style="1" hidden="1" customWidth="1"/>
    <col min="9991" max="9991" width="11.44140625" style="1" bestFit="1" customWidth="1"/>
    <col min="9992" max="9992" width="12.5546875" style="1" customWidth="1"/>
    <col min="9993" max="9993" width="14" style="1" customWidth="1"/>
    <col min="9994" max="9994" width="22.44140625" style="1" customWidth="1"/>
    <col min="9995" max="9995" width="10.5546875" style="1" bestFit="1" customWidth="1"/>
    <col min="9996" max="9996" width="9.44140625" style="1" bestFit="1" customWidth="1"/>
    <col min="9997" max="9997" width="11.88671875" style="1" customWidth="1"/>
    <col min="9998" max="10231" width="9.109375" style="1"/>
    <col min="10232" max="10232" width="3.109375" style="1" customWidth="1"/>
    <col min="10233" max="10233" width="15.5546875" style="1" customWidth="1"/>
    <col min="10234" max="10234" width="55.109375" style="1" customWidth="1"/>
    <col min="10235" max="10235" width="5.88671875" style="1" customWidth="1"/>
    <col min="10236" max="10236" width="6.88671875" style="1" customWidth="1"/>
    <col min="10237" max="10239" width="10.5546875" style="1" customWidth="1"/>
    <col min="10240" max="10246" width="0" style="1" hidden="1" customWidth="1"/>
    <col min="10247" max="10247" width="11.44140625" style="1" bestFit="1" customWidth="1"/>
    <col min="10248" max="10248" width="12.5546875" style="1" customWidth="1"/>
    <col min="10249" max="10249" width="14" style="1" customWidth="1"/>
    <col min="10250" max="10250" width="22.44140625" style="1" customWidth="1"/>
    <col min="10251" max="10251" width="10.5546875" style="1" bestFit="1" customWidth="1"/>
    <col min="10252" max="10252" width="9.44140625" style="1" bestFit="1" customWidth="1"/>
    <col min="10253" max="10253" width="11.88671875" style="1" customWidth="1"/>
    <col min="10254" max="10487" width="9.109375" style="1"/>
    <col min="10488" max="10488" width="3.109375" style="1" customWidth="1"/>
    <col min="10489" max="10489" width="15.5546875" style="1" customWidth="1"/>
    <col min="10490" max="10490" width="55.109375" style="1" customWidth="1"/>
    <col min="10491" max="10491" width="5.88671875" style="1" customWidth="1"/>
    <col min="10492" max="10492" width="6.88671875" style="1" customWidth="1"/>
    <col min="10493" max="10495" width="10.5546875" style="1" customWidth="1"/>
    <col min="10496" max="10502" width="0" style="1" hidden="1" customWidth="1"/>
    <col min="10503" max="10503" width="11.44140625" style="1" bestFit="1" customWidth="1"/>
    <col min="10504" max="10504" width="12.5546875" style="1" customWidth="1"/>
    <col min="10505" max="10505" width="14" style="1" customWidth="1"/>
    <col min="10506" max="10506" width="22.44140625" style="1" customWidth="1"/>
    <col min="10507" max="10507" width="10.5546875" style="1" bestFit="1" customWidth="1"/>
    <col min="10508" max="10508" width="9.44140625" style="1" bestFit="1" customWidth="1"/>
    <col min="10509" max="10509" width="11.88671875" style="1" customWidth="1"/>
    <col min="10510" max="10743" width="9.109375" style="1"/>
    <col min="10744" max="10744" width="3.109375" style="1" customWidth="1"/>
    <col min="10745" max="10745" width="15.5546875" style="1" customWidth="1"/>
    <col min="10746" max="10746" width="55.109375" style="1" customWidth="1"/>
    <col min="10747" max="10747" width="5.88671875" style="1" customWidth="1"/>
    <col min="10748" max="10748" width="6.88671875" style="1" customWidth="1"/>
    <col min="10749" max="10751" width="10.5546875" style="1" customWidth="1"/>
    <col min="10752" max="10758" width="0" style="1" hidden="1" customWidth="1"/>
    <col min="10759" max="10759" width="11.44140625" style="1" bestFit="1" customWidth="1"/>
    <col min="10760" max="10760" width="12.5546875" style="1" customWidth="1"/>
    <col min="10761" max="10761" width="14" style="1" customWidth="1"/>
    <col min="10762" max="10762" width="22.44140625" style="1" customWidth="1"/>
    <col min="10763" max="10763" width="10.5546875" style="1" bestFit="1" customWidth="1"/>
    <col min="10764" max="10764" width="9.44140625" style="1" bestFit="1" customWidth="1"/>
    <col min="10765" max="10765" width="11.88671875" style="1" customWidth="1"/>
    <col min="10766" max="10999" width="9.109375" style="1"/>
    <col min="11000" max="11000" width="3.109375" style="1" customWidth="1"/>
    <col min="11001" max="11001" width="15.5546875" style="1" customWidth="1"/>
    <col min="11002" max="11002" width="55.109375" style="1" customWidth="1"/>
    <col min="11003" max="11003" width="5.88671875" style="1" customWidth="1"/>
    <col min="11004" max="11004" width="6.88671875" style="1" customWidth="1"/>
    <col min="11005" max="11007" width="10.5546875" style="1" customWidth="1"/>
    <col min="11008" max="11014" width="0" style="1" hidden="1" customWidth="1"/>
    <col min="11015" max="11015" width="11.44140625" style="1" bestFit="1" customWidth="1"/>
    <col min="11016" max="11016" width="12.5546875" style="1" customWidth="1"/>
    <col min="11017" max="11017" width="14" style="1" customWidth="1"/>
    <col min="11018" max="11018" width="22.44140625" style="1" customWidth="1"/>
    <col min="11019" max="11019" width="10.5546875" style="1" bestFit="1" customWidth="1"/>
    <col min="11020" max="11020" width="9.44140625" style="1" bestFit="1" customWidth="1"/>
    <col min="11021" max="11021" width="11.88671875" style="1" customWidth="1"/>
    <col min="11022" max="11255" width="9.109375" style="1"/>
    <col min="11256" max="11256" width="3.109375" style="1" customWidth="1"/>
    <col min="11257" max="11257" width="15.5546875" style="1" customWidth="1"/>
    <col min="11258" max="11258" width="55.109375" style="1" customWidth="1"/>
    <col min="11259" max="11259" width="5.88671875" style="1" customWidth="1"/>
    <col min="11260" max="11260" width="6.88671875" style="1" customWidth="1"/>
    <col min="11261" max="11263" width="10.5546875" style="1" customWidth="1"/>
    <col min="11264" max="11270" width="0" style="1" hidden="1" customWidth="1"/>
    <col min="11271" max="11271" width="11.44140625" style="1" bestFit="1" customWidth="1"/>
    <col min="11272" max="11272" width="12.5546875" style="1" customWidth="1"/>
    <col min="11273" max="11273" width="14" style="1" customWidth="1"/>
    <col min="11274" max="11274" width="22.44140625" style="1" customWidth="1"/>
    <col min="11275" max="11275" width="10.5546875" style="1" bestFit="1" customWidth="1"/>
    <col min="11276" max="11276" width="9.44140625" style="1" bestFit="1" customWidth="1"/>
    <col min="11277" max="11277" width="11.88671875" style="1" customWidth="1"/>
    <col min="11278" max="11511" width="9.109375" style="1"/>
    <col min="11512" max="11512" width="3.109375" style="1" customWidth="1"/>
    <col min="11513" max="11513" width="15.5546875" style="1" customWidth="1"/>
    <col min="11514" max="11514" width="55.109375" style="1" customWidth="1"/>
    <col min="11515" max="11515" width="5.88671875" style="1" customWidth="1"/>
    <col min="11516" max="11516" width="6.88671875" style="1" customWidth="1"/>
    <col min="11517" max="11519" width="10.5546875" style="1" customWidth="1"/>
    <col min="11520" max="11526" width="0" style="1" hidden="1" customWidth="1"/>
    <col min="11527" max="11527" width="11.44140625" style="1" bestFit="1" customWidth="1"/>
    <col min="11528" max="11528" width="12.5546875" style="1" customWidth="1"/>
    <col min="11529" max="11529" width="14" style="1" customWidth="1"/>
    <col min="11530" max="11530" width="22.44140625" style="1" customWidth="1"/>
    <col min="11531" max="11531" width="10.5546875" style="1" bestFit="1" customWidth="1"/>
    <col min="11532" max="11532" width="9.44140625" style="1" bestFit="1" customWidth="1"/>
    <col min="11533" max="11533" width="11.88671875" style="1" customWidth="1"/>
    <col min="11534" max="11767" width="9.109375" style="1"/>
    <col min="11768" max="11768" width="3.109375" style="1" customWidth="1"/>
    <col min="11769" max="11769" width="15.5546875" style="1" customWidth="1"/>
    <col min="11770" max="11770" width="55.109375" style="1" customWidth="1"/>
    <col min="11771" max="11771" width="5.88671875" style="1" customWidth="1"/>
    <col min="11772" max="11772" width="6.88671875" style="1" customWidth="1"/>
    <col min="11773" max="11775" width="10.5546875" style="1" customWidth="1"/>
    <col min="11776" max="11782" width="0" style="1" hidden="1" customWidth="1"/>
    <col min="11783" max="11783" width="11.44140625" style="1" bestFit="1" customWidth="1"/>
    <col min="11784" max="11784" width="12.5546875" style="1" customWidth="1"/>
    <col min="11785" max="11785" width="14" style="1" customWidth="1"/>
    <col min="11786" max="11786" width="22.44140625" style="1" customWidth="1"/>
    <col min="11787" max="11787" width="10.5546875" style="1" bestFit="1" customWidth="1"/>
    <col min="11788" max="11788" width="9.44140625" style="1" bestFit="1" customWidth="1"/>
    <col min="11789" max="11789" width="11.88671875" style="1" customWidth="1"/>
    <col min="11790" max="12023" width="9.109375" style="1"/>
    <col min="12024" max="12024" width="3.109375" style="1" customWidth="1"/>
    <col min="12025" max="12025" width="15.5546875" style="1" customWidth="1"/>
    <col min="12026" max="12026" width="55.109375" style="1" customWidth="1"/>
    <col min="12027" max="12027" width="5.88671875" style="1" customWidth="1"/>
    <col min="12028" max="12028" width="6.88671875" style="1" customWidth="1"/>
    <col min="12029" max="12031" width="10.5546875" style="1" customWidth="1"/>
    <col min="12032" max="12038" width="0" style="1" hidden="1" customWidth="1"/>
    <col min="12039" max="12039" width="11.44140625" style="1" bestFit="1" customWidth="1"/>
    <col min="12040" max="12040" width="12.5546875" style="1" customWidth="1"/>
    <col min="12041" max="12041" width="14" style="1" customWidth="1"/>
    <col min="12042" max="12042" width="22.44140625" style="1" customWidth="1"/>
    <col min="12043" max="12043" width="10.5546875" style="1" bestFit="1" customWidth="1"/>
    <col min="12044" max="12044" width="9.44140625" style="1" bestFit="1" customWidth="1"/>
    <col min="12045" max="12045" width="11.88671875" style="1" customWidth="1"/>
    <col min="12046" max="12279" width="9.109375" style="1"/>
    <col min="12280" max="12280" width="3.109375" style="1" customWidth="1"/>
    <col min="12281" max="12281" width="15.5546875" style="1" customWidth="1"/>
    <col min="12282" max="12282" width="55.109375" style="1" customWidth="1"/>
    <col min="12283" max="12283" width="5.88671875" style="1" customWidth="1"/>
    <col min="12284" max="12284" width="6.88671875" style="1" customWidth="1"/>
    <col min="12285" max="12287" width="10.5546875" style="1" customWidth="1"/>
    <col min="12288" max="12294" width="0" style="1" hidden="1" customWidth="1"/>
    <col min="12295" max="12295" width="11.44140625" style="1" bestFit="1" customWidth="1"/>
    <col min="12296" max="12296" width="12.5546875" style="1" customWidth="1"/>
    <col min="12297" max="12297" width="14" style="1" customWidth="1"/>
    <col min="12298" max="12298" width="22.44140625" style="1" customWidth="1"/>
    <col min="12299" max="12299" width="10.5546875" style="1" bestFit="1" customWidth="1"/>
    <col min="12300" max="12300" width="9.44140625" style="1" bestFit="1" customWidth="1"/>
    <col min="12301" max="12301" width="11.88671875" style="1" customWidth="1"/>
    <col min="12302" max="12535" width="9.109375" style="1"/>
    <col min="12536" max="12536" width="3.109375" style="1" customWidth="1"/>
    <col min="12537" max="12537" width="15.5546875" style="1" customWidth="1"/>
    <col min="12538" max="12538" width="55.109375" style="1" customWidth="1"/>
    <col min="12539" max="12539" width="5.88671875" style="1" customWidth="1"/>
    <col min="12540" max="12540" width="6.88671875" style="1" customWidth="1"/>
    <col min="12541" max="12543" width="10.5546875" style="1" customWidth="1"/>
    <col min="12544" max="12550" width="0" style="1" hidden="1" customWidth="1"/>
    <col min="12551" max="12551" width="11.44140625" style="1" bestFit="1" customWidth="1"/>
    <col min="12552" max="12552" width="12.5546875" style="1" customWidth="1"/>
    <col min="12553" max="12553" width="14" style="1" customWidth="1"/>
    <col min="12554" max="12554" width="22.44140625" style="1" customWidth="1"/>
    <col min="12555" max="12555" width="10.5546875" style="1" bestFit="1" customWidth="1"/>
    <col min="12556" max="12556" width="9.44140625" style="1" bestFit="1" customWidth="1"/>
    <col min="12557" max="12557" width="11.88671875" style="1" customWidth="1"/>
    <col min="12558" max="12791" width="9.109375" style="1"/>
    <col min="12792" max="12792" width="3.109375" style="1" customWidth="1"/>
    <col min="12793" max="12793" width="15.5546875" style="1" customWidth="1"/>
    <col min="12794" max="12794" width="55.109375" style="1" customWidth="1"/>
    <col min="12795" max="12795" width="5.88671875" style="1" customWidth="1"/>
    <col min="12796" max="12796" width="6.88671875" style="1" customWidth="1"/>
    <col min="12797" max="12799" width="10.5546875" style="1" customWidth="1"/>
    <col min="12800" max="12806" width="0" style="1" hidden="1" customWidth="1"/>
    <col min="12807" max="12807" width="11.44140625" style="1" bestFit="1" customWidth="1"/>
    <col min="12808" max="12808" width="12.5546875" style="1" customWidth="1"/>
    <col min="12809" max="12809" width="14" style="1" customWidth="1"/>
    <col min="12810" max="12810" width="22.44140625" style="1" customWidth="1"/>
    <col min="12811" max="12811" width="10.5546875" style="1" bestFit="1" customWidth="1"/>
    <col min="12812" max="12812" width="9.44140625" style="1" bestFit="1" customWidth="1"/>
    <col min="12813" max="12813" width="11.88671875" style="1" customWidth="1"/>
    <col min="12814" max="13047" width="9.109375" style="1"/>
    <col min="13048" max="13048" width="3.109375" style="1" customWidth="1"/>
    <col min="13049" max="13049" width="15.5546875" style="1" customWidth="1"/>
    <col min="13050" max="13050" width="55.109375" style="1" customWidth="1"/>
    <col min="13051" max="13051" width="5.88671875" style="1" customWidth="1"/>
    <col min="13052" max="13052" width="6.88671875" style="1" customWidth="1"/>
    <col min="13053" max="13055" width="10.5546875" style="1" customWidth="1"/>
    <col min="13056" max="13062" width="0" style="1" hidden="1" customWidth="1"/>
    <col min="13063" max="13063" width="11.44140625" style="1" bestFit="1" customWidth="1"/>
    <col min="13064" max="13064" width="12.5546875" style="1" customWidth="1"/>
    <col min="13065" max="13065" width="14" style="1" customWidth="1"/>
    <col min="13066" max="13066" width="22.44140625" style="1" customWidth="1"/>
    <col min="13067" max="13067" width="10.5546875" style="1" bestFit="1" customWidth="1"/>
    <col min="13068" max="13068" width="9.44140625" style="1" bestFit="1" customWidth="1"/>
    <col min="13069" max="13069" width="11.88671875" style="1" customWidth="1"/>
    <col min="13070" max="13303" width="9.109375" style="1"/>
    <col min="13304" max="13304" width="3.109375" style="1" customWidth="1"/>
    <col min="13305" max="13305" width="15.5546875" style="1" customWidth="1"/>
    <col min="13306" max="13306" width="55.109375" style="1" customWidth="1"/>
    <col min="13307" max="13307" width="5.88671875" style="1" customWidth="1"/>
    <col min="13308" max="13308" width="6.88671875" style="1" customWidth="1"/>
    <col min="13309" max="13311" width="10.5546875" style="1" customWidth="1"/>
    <col min="13312" max="13318" width="0" style="1" hidden="1" customWidth="1"/>
    <col min="13319" max="13319" width="11.44140625" style="1" bestFit="1" customWidth="1"/>
    <col min="13320" max="13320" width="12.5546875" style="1" customWidth="1"/>
    <col min="13321" max="13321" width="14" style="1" customWidth="1"/>
    <col min="13322" max="13322" width="22.44140625" style="1" customWidth="1"/>
    <col min="13323" max="13323" width="10.5546875" style="1" bestFit="1" customWidth="1"/>
    <col min="13324" max="13324" width="9.44140625" style="1" bestFit="1" customWidth="1"/>
    <col min="13325" max="13325" width="11.88671875" style="1" customWidth="1"/>
    <col min="13326" max="13559" width="9.109375" style="1"/>
    <col min="13560" max="13560" width="3.109375" style="1" customWidth="1"/>
    <col min="13561" max="13561" width="15.5546875" style="1" customWidth="1"/>
    <col min="13562" max="13562" width="55.109375" style="1" customWidth="1"/>
    <col min="13563" max="13563" width="5.88671875" style="1" customWidth="1"/>
    <col min="13564" max="13564" width="6.88671875" style="1" customWidth="1"/>
    <col min="13565" max="13567" width="10.5546875" style="1" customWidth="1"/>
    <col min="13568" max="13574" width="0" style="1" hidden="1" customWidth="1"/>
    <col min="13575" max="13575" width="11.44140625" style="1" bestFit="1" customWidth="1"/>
    <col min="13576" max="13576" width="12.5546875" style="1" customWidth="1"/>
    <col min="13577" max="13577" width="14" style="1" customWidth="1"/>
    <col min="13578" max="13578" width="22.44140625" style="1" customWidth="1"/>
    <col min="13579" max="13579" width="10.5546875" style="1" bestFit="1" customWidth="1"/>
    <col min="13580" max="13580" width="9.44140625" style="1" bestFit="1" customWidth="1"/>
    <col min="13581" max="13581" width="11.88671875" style="1" customWidth="1"/>
    <col min="13582" max="13815" width="9.109375" style="1"/>
    <col min="13816" max="13816" width="3.109375" style="1" customWidth="1"/>
    <col min="13817" max="13817" width="15.5546875" style="1" customWidth="1"/>
    <col min="13818" max="13818" width="55.109375" style="1" customWidth="1"/>
    <col min="13819" max="13819" width="5.88671875" style="1" customWidth="1"/>
    <col min="13820" max="13820" width="6.88671875" style="1" customWidth="1"/>
    <col min="13821" max="13823" width="10.5546875" style="1" customWidth="1"/>
    <col min="13824" max="13830" width="0" style="1" hidden="1" customWidth="1"/>
    <col min="13831" max="13831" width="11.44140625" style="1" bestFit="1" customWidth="1"/>
    <col min="13832" max="13832" width="12.5546875" style="1" customWidth="1"/>
    <col min="13833" max="13833" width="14" style="1" customWidth="1"/>
    <col min="13834" max="13834" width="22.44140625" style="1" customWidth="1"/>
    <col min="13835" max="13835" width="10.5546875" style="1" bestFit="1" customWidth="1"/>
    <col min="13836" max="13836" width="9.44140625" style="1" bestFit="1" customWidth="1"/>
    <col min="13837" max="13837" width="11.88671875" style="1" customWidth="1"/>
    <col min="13838" max="14071" width="9.109375" style="1"/>
    <col min="14072" max="14072" width="3.109375" style="1" customWidth="1"/>
    <col min="14073" max="14073" width="15.5546875" style="1" customWidth="1"/>
    <col min="14074" max="14074" width="55.109375" style="1" customWidth="1"/>
    <col min="14075" max="14075" width="5.88671875" style="1" customWidth="1"/>
    <col min="14076" max="14076" width="6.88671875" style="1" customWidth="1"/>
    <col min="14077" max="14079" width="10.5546875" style="1" customWidth="1"/>
    <col min="14080" max="14086" width="0" style="1" hidden="1" customWidth="1"/>
    <col min="14087" max="14087" width="11.44140625" style="1" bestFit="1" customWidth="1"/>
    <col min="14088" max="14088" width="12.5546875" style="1" customWidth="1"/>
    <col min="14089" max="14089" width="14" style="1" customWidth="1"/>
    <col min="14090" max="14090" width="22.44140625" style="1" customWidth="1"/>
    <col min="14091" max="14091" width="10.5546875" style="1" bestFit="1" customWidth="1"/>
    <col min="14092" max="14092" width="9.44140625" style="1" bestFit="1" customWidth="1"/>
    <col min="14093" max="14093" width="11.88671875" style="1" customWidth="1"/>
    <col min="14094" max="14327" width="9.109375" style="1"/>
    <col min="14328" max="14328" width="3.109375" style="1" customWidth="1"/>
    <col min="14329" max="14329" width="15.5546875" style="1" customWidth="1"/>
    <col min="14330" max="14330" width="55.109375" style="1" customWidth="1"/>
    <col min="14331" max="14331" width="5.88671875" style="1" customWidth="1"/>
    <col min="14332" max="14332" width="6.88671875" style="1" customWidth="1"/>
    <col min="14333" max="14335" width="10.5546875" style="1" customWidth="1"/>
    <col min="14336" max="14342" width="0" style="1" hidden="1" customWidth="1"/>
    <col min="14343" max="14343" width="11.44140625" style="1" bestFit="1" customWidth="1"/>
    <col min="14344" max="14344" width="12.5546875" style="1" customWidth="1"/>
    <col min="14345" max="14345" width="14" style="1" customWidth="1"/>
    <col min="14346" max="14346" width="22.44140625" style="1" customWidth="1"/>
    <col min="14347" max="14347" width="10.5546875" style="1" bestFit="1" customWidth="1"/>
    <col min="14348" max="14348" width="9.44140625" style="1" bestFit="1" customWidth="1"/>
    <col min="14349" max="14349" width="11.88671875" style="1" customWidth="1"/>
    <col min="14350" max="14583" width="9.109375" style="1"/>
    <col min="14584" max="14584" width="3.109375" style="1" customWidth="1"/>
    <col min="14585" max="14585" width="15.5546875" style="1" customWidth="1"/>
    <col min="14586" max="14586" width="55.109375" style="1" customWidth="1"/>
    <col min="14587" max="14587" width="5.88671875" style="1" customWidth="1"/>
    <col min="14588" max="14588" width="6.88671875" style="1" customWidth="1"/>
    <col min="14589" max="14591" width="10.5546875" style="1" customWidth="1"/>
    <col min="14592" max="14598" width="0" style="1" hidden="1" customWidth="1"/>
    <col min="14599" max="14599" width="11.44140625" style="1" bestFit="1" customWidth="1"/>
    <col min="14600" max="14600" width="12.5546875" style="1" customWidth="1"/>
    <col min="14601" max="14601" width="14" style="1" customWidth="1"/>
    <col min="14602" max="14602" width="22.44140625" style="1" customWidth="1"/>
    <col min="14603" max="14603" width="10.5546875" style="1" bestFit="1" customWidth="1"/>
    <col min="14604" max="14604" width="9.44140625" style="1" bestFit="1" customWidth="1"/>
    <col min="14605" max="14605" width="11.88671875" style="1" customWidth="1"/>
    <col min="14606" max="14839" width="9.109375" style="1"/>
    <col min="14840" max="14840" width="3.109375" style="1" customWidth="1"/>
    <col min="14841" max="14841" width="15.5546875" style="1" customWidth="1"/>
    <col min="14842" max="14842" width="55.109375" style="1" customWidth="1"/>
    <col min="14843" max="14843" width="5.88671875" style="1" customWidth="1"/>
    <col min="14844" max="14844" width="6.88671875" style="1" customWidth="1"/>
    <col min="14845" max="14847" width="10.5546875" style="1" customWidth="1"/>
    <col min="14848" max="14854" width="0" style="1" hidden="1" customWidth="1"/>
    <col min="14855" max="14855" width="11.44140625" style="1" bestFit="1" customWidth="1"/>
    <col min="14856" max="14856" width="12.5546875" style="1" customWidth="1"/>
    <col min="14857" max="14857" width="14" style="1" customWidth="1"/>
    <col min="14858" max="14858" width="22.44140625" style="1" customWidth="1"/>
    <col min="14859" max="14859" width="10.5546875" style="1" bestFit="1" customWidth="1"/>
    <col min="14860" max="14860" width="9.44140625" style="1" bestFit="1" customWidth="1"/>
    <col min="14861" max="14861" width="11.88671875" style="1" customWidth="1"/>
    <col min="14862" max="15095" width="9.109375" style="1"/>
    <col min="15096" max="15096" width="3.109375" style="1" customWidth="1"/>
    <col min="15097" max="15097" width="15.5546875" style="1" customWidth="1"/>
    <col min="15098" max="15098" width="55.109375" style="1" customWidth="1"/>
    <col min="15099" max="15099" width="5.88671875" style="1" customWidth="1"/>
    <col min="15100" max="15100" width="6.88671875" style="1" customWidth="1"/>
    <col min="15101" max="15103" width="10.5546875" style="1" customWidth="1"/>
    <col min="15104" max="15110" width="0" style="1" hidden="1" customWidth="1"/>
    <col min="15111" max="15111" width="11.44140625" style="1" bestFit="1" customWidth="1"/>
    <col min="15112" max="15112" width="12.5546875" style="1" customWidth="1"/>
    <col min="15113" max="15113" width="14" style="1" customWidth="1"/>
    <col min="15114" max="15114" width="22.44140625" style="1" customWidth="1"/>
    <col min="15115" max="15115" width="10.5546875" style="1" bestFit="1" customWidth="1"/>
    <col min="15116" max="15116" width="9.44140625" style="1" bestFit="1" customWidth="1"/>
    <col min="15117" max="15117" width="11.88671875" style="1" customWidth="1"/>
    <col min="15118" max="15351" width="9.109375" style="1"/>
    <col min="15352" max="15352" width="3.109375" style="1" customWidth="1"/>
    <col min="15353" max="15353" width="15.5546875" style="1" customWidth="1"/>
    <col min="15354" max="15354" width="55.109375" style="1" customWidth="1"/>
    <col min="15355" max="15355" width="5.88671875" style="1" customWidth="1"/>
    <col min="15356" max="15356" width="6.88671875" style="1" customWidth="1"/>
    <col min="15357" max="15359" width="10.5546875" style="1" customWidth="1"/>
    <col min="15360" max="15366" width="0" style="1" hidden="1" customWidth="1"/>
    <col min="15367" max="15367" width="11.44140625" style="1" bestFit="1" customWidth="1"/>
    <col min="15368" max="15368" width="12.5546875" style="1" customWidth="1"/>
    <col min="15369" max="15369" width="14" style="1" customWidth="1"/>
    <col min="15370" max="15370" width="22.44140625" style="1" customWidth="1"/>
    <col min="15371" max="15371" width="10.5546875" style="1" bestFit="1" customWidth="1"/>
    <col min="15372" max="15372" width="9.44140625" style="1" bestFit="1" customWidth="1"/>
    <col min="15373" max="15373" width="11.88671875" style="1" customWidth="1"/>
    <col min="15374" max="15607" width="9.109375" style="1"/>
    <col min="15608" max="15608" width="3.109375" style="1" customWidth="1"/>
    <col min="15609" max="15609" width="15.5546875" style="1" customWidth="1"/>
    <col min="15610" max="15610" width="55.109375" style="1" customWidth="1"/>
    <col min="15611" max="15611" width="5.88671875" style="1" customWidth="1"/>
    <col min="15612" max="15612" width="6.88671875" style="1" customWidth="1"/>
    <col min="15613" max="15615" width="10.5546875" style="1" customWidth="1"/>
    <col min="15616" max="15622" width="0" style="1" hidden="1" customWidth="1"/>
    <col min="15623" max="15623" width="11.44140625" style="1" bestFit="1" customWidth="1"/>
    <col min="15624" max="15624" width="12.5546875" style="1" customWidth="1"/>
    <col min="15625" max="15625" width="14" style="1" customWidth="1"/>
    <col min="15626" max="15626" width="22.44140625" style="1" customWidth="1"/>
    <col min="15627" max="15627" width="10.5546875" style="1" bestFit="1" customWidth="1"/>
    <col min="15628" max="15628" width="9.44140625" style="1" bestFit="1" customWidth="1"/>
    <col min="15629" max="15629" width="11.88671875" style="1" customWidth="1"/>
    <col min="15630" max="15863" width="9.109375" style="1"/>
    <col min="15864" max="15864" width="3.109375" style="1" customWidth="1"/>
    <col min="15865" max="15865" width="15.5546875" style="1" customWidth="1"/>
    <col min="15866" max="15866" width="55.109375" style="1" customWidth="1"/>
    <col min="15867" max="15867" width="5.88671875" style="1" customWidth="1"/>
    <col min="15868" max="15868" width="6.88671875" style="1" customWidth="1"/>
    <col min="15869" max="15871" width="10.5546875" style="1" customWidth="1"/>
    <col min="15872" max="15878" width="0" style="1" hidden="1" customWidth="1"/>
    <col min="15879" max="15879" width="11.44140625" style="1" bestFit="1" customWidth="1"/>
    <col min="15880" max="15880" width="12.5546875" style="1" customWidth="1"/>
    <col min="15881" max="15881" width="14" style="1" customWidth="1"/>
    <col min="15882" max="15882" width="22.44140625" style="1" customWidth="1"/>
    <col min="15883" max="15883" width="10.5546875" style="1" bestFit="1" customWidth="1"/>
    <col min="15884" max="15884" width="9.44140625" style="1" bestFit="1" customWidth="1"/>
    <col min="15885" max="15885" width="11.88671875" style="1" customWidth="1"/>
    <col min="15886" max="16119" width="9.109375" style="1"/>
    <col min="16120" max="16120" width="3.109375" style="1" customWidth="1"/>
    <col min="16121" max="16121" width="15.5546875" style="1" customWidth="1"/>
    <col min="16122" max="16122" width="55.109375" style="1" customWidth="1"/>
    <col min="16123" max="16123" width="5.88671875" style="1" customWidth="1"/>
    <col min="16124" max="16124" width="6.88671875" style="1" customWidth="1"/>
    <col min="16125" max="16127" width="10.5546875" style="1" customWidth="1"/>
    <col min="16128" max="16134" width="0" style="1" hidden="1" customWidth="1"/>
    <col min="16135" max="16135" width="11.44140625" style="1" bestFit="1" customWidth="1"/>
    <col min="16136" max="16136" width="12.5546875" style="1" customWidth="1"/>
    <col min="16137" max="16137" width="14" style="1" customWidth="1"/>
    <col min="16138" max="16138" width="22.44140625" style="1" customWidth="1"/>
    <col min="16139" max="16139" width="10.5546875" style="1" bestFit="1" customWidth="1"/>
    <col min="16140" max="16140" width="9.44140625" style="1" bestFit="1" customWidth="1"/>
    <col min="16141" max="16141" width="11.88671875" style="1" customWidth="1"/>
    <col min="16142" max="16384" width="9.109375" style="1"/>
  </cols>
  <sheetData>
    <row r="1" spans="1:15" ht="140.25" customHeight="1" x14ac:dyDescent="0.3">
      <c r="A1" s="58" t="s">
        <v>32</v>
      </c>
      <c r="B1" s="59"/>
      <c r="C1" s="59"/>
      <c r="D1" s="59"/>
      <c r="E1" s="59"/>
      <c r="F1" s="59"/>
      <c r="G1" s="59"/>
      <c r="H1" s="59"/>
      <c r="I1" s="59"/>
      <c r="J1" s="59"/>
      <c r="K1" s="59"/>
      <c r="L1" s="59"/>
    </row>
    <row r="2" spans="1:15" ht="54" customHeight="1" x14ac:dyDescent="0.3">
      <c r="A2" s="60" t="s">
        <v>36</v>
      </c>
      <c r="B2" s="61"/>
      <c r="C2" s="61"/>
      <c r="D2" s="61"/>
      <c r="E2" s="61"/>
      <c r="F2" s="61"/>
      <c r="G2" s="61"/>
      <c r="H2" s="61"/>
      <c r="I2" s="61"/>
      <c r="J2" s="61"/>
      <c r="K2" s="61"/>
      <c r="L2" s="61"/>
    </row>
    <row r="3" spans="1:15" ht="76.8" customHeight="1" x14ac:dyDescent="0.25">
      <c r="A3" s="64" t="s">
        <v>9</v>
      </c>
      <c r="B3" s="64"/>
      <c r="C3" s="64"/>
      <c r="D3" s="64"/>
      <c r="E3" s="65" t="s">
        <v>18</v>
      </c>
      <c r="F3" s="65"/>
      <c r="G3" s="65"/>
      <c r="H3" s="65"/>
      <c r="I3" s="65"/>
      <c r="J3" s="65"/>
      <c r="K3" s="65"/>
    </row>
    <row r="4" spans="1:15" ht="124.8" customHeight="1" x14ac:dyDescent="0.25">
      <c r="A4" s="64" t="s">
        <v>21</v>
      </c>
      <c r="B4" s="64"/>
      <c r="C4" s="64"/>
      <c r="D4" s="64"/>
      <c r="E4" s="65" t="s">
        <v>23</v>
      </c>
      <c r="F4" s="65"/>
      <c r="G4" s="65"/>
      <c r="H4" s="65"/>
      <c r="I4" s="65"/>
      <c r="J4" s="65"/>
      <c r="K4" s="65"/>
    </row>
    <row r="5" spans="1:15" ht="149.25" customHeight="1" x14ac:dyDescent="0.3">
      <c r="A5" s="64" t="s">
        <v>22</v>
      </c>
      <c r="B5" s="64"/>
      <c r="C5" s="64"/>
      <c r="D5" s="64"/>
      <c r="E5" s="65" t="s">
        <v>24</v>
      </c>
      <c r="F5" s="65"/>
      <c r="G5" s="65"/>
      <c r="H5" s="65"/>
      <c r="I5" s="65"/>
      <c r="J5" s="65"/>
      <c r="K5" s="65"/>
      <c r="L5" s="19"/>
      <c r="M5" s="6"/>
    </row>
    <row r="6" spans="1:15" ht="11.25" customHeight="1" x14ac:dyDescent="0.3">
      <c r="A6" s="20"/>
      <c r="B6" s="20"/>
      <c r="C6" s="20"/>
      <c r="D6" s="20"/>
      <c r="E6" s="21"/>
      <c r="F6" s="21"/>
      <c r="G6" s="21"/>
      <c r="H6" s="21"/>
      <c r="I6" s="21"/>
      <c r="J6" s="21"/>
      <c r="K6" s="21"/>
      <c r="L6" s="19"/>
      <c r="M6" s="6"/>
    </row>
    <row r="7" spans="1:15" ht="22.5" customHeight="1" x14ac:dyDescent="0.25">
      <c r="A7" s="72" t="s">
        <v>10</v>
      </c>
      <c r="B7" s="72"/>
      <c r="C7" s="72"/>
      <c r="D7" s="72"/>
      <c r="E7" s="72"/>
      <c r="F7" s="72"/>
      <c r="G7" s="72"/>
      <c r="H7" s="72"/>
      <c r="I7" s="72"/>
      <c r="J7" s="72"/>
      <c r="K7" s="72"/>
      <c r="L7" s="72"/>
      <c r="M7" s="72"/>
    </row>
    <row r="8" spans="1:15" ht="48" customHeight="1" x14ac:dyDescent="0.25">
      <c r="A8" s="67" t="s">
        <v>0</v>
      </c>
      <c r="B8" s="67" t="s">
        <v>1</v>
      </c>
      <c r="C8" s="67" t="s">
        <v>2</v>
      </c>
      <c r="D8" s="67" t="s">
        <v>3</v>
      </c>
      <c r="E8" s="68" t="s">
        <v>4</v>
      </c>
      <c r="F8" s="68"/>
      <c r="G8" s="68"/>
      <c r="H8" s="69" t="s">
        <v>28</v>
      </c>
      <c r="I8" s="69"/>
      <c r="J8" s="69"/>
      <c r="K8" s="70" t="s">
        <v>29</v>
      </c>
      <c r="L8" s="70"/>
      <c r="M8" s="70"/>
    </row>
    <row r="9" spans="1:15" ht="183.75" customHeight="1" x14ac:dyDescent="0.25">
      <c r="A9" s="67"/>
      <c r="B9" s="67"/>
      <c r="C9" s="67"/>
      <c r="D9" s="67"/>
      <c r="E9" s="22" t="s">
        <v>33</v>
      </c>
      <c r="F9" s="22" t="s">
        <v>34</v>
      </c>
      <c r="G9" s="22" t="s">
        <v>35</v>
      </c>
      <c r="H9" s="23" t="s">
        <v>19</v>
      </c>
      <c r="I9" s="23" t="s">
        <v>5</v>
      </c>
      <c r="J9" s="24" t="s">
        <v>20</v>
      </c>
      <c r="K9" s="25" t="s">
        <v>30</v>
      </c>
      <c r="L9" s="26" t="s">
        <v>16</v>
      </c>
      <c r="M9" s="9" t="s">
        <v>31</v>
      </c>
    </row>
    <row r="10" spans="1:15" s="2" customFormat="1" x14ac:dyDescent="0.25">
      <c r="A10" s="27">
        <v>1</v>
      </c>
      <c r="B10" s="27">
        <v>3</v>
      </c>
      <c r="C10" s="27">
        <v>4</v>
      </c>
      <c r="D10" s="27">
        <v>5</v>
      </c>
      <c r="E10" s="28">
        <v>6</v>
      </c>
      <c r="F10" s="28">
        <v>7</v>
      </c>
      <c r="G10" s="28">
        <v>8</v>
      </c>
      <c r="H10" s="23">
        <v>9</v>
      </c>
      <c r="I10" s="23">
        <v>10</v>
      </c>
      <c r="J10" s="24">
        <v>11</v>
      </c>
      <c r="K10" s="23">
        <v>12</v>
      </c>
      <c r="L10" s="29" t="s">
        <v>6</v>
      </c>
      <c r="M10" s="9">
        <v>13</v>
      </c>
    </row>
    <row r="11" spans="1:15" s="3" customFormat="1" ht="74.25" customHeight="1" x14ac:dyDescent="0.3">
      <c r="A11" s="27">
        <v>1</v>
      </c>
      <c r="B11" s="30" t="s">
        <v>17</v>
      </c>
      <c r="C11" s="31" t="s">
        <v>15</v>
      </c>
      <c r="D11" s="31">
        <v>144</v>
      </c>
      <c r="E11" s="56">
        <v>299</v>
      </c>
      <c r="F11" s="56">
        <v>249</v>
      </c>
      <c r="G11" s="56">
        <v>230</v>
      </c>
      <c r="H11" s="57">
        <f t="shared" ref="H11:H12" si="0">AVERAGE(E11:G11)</f>
        <v>259.33333333333331</v>
      </c>
      <c r="I11" s="32">
        <f>SQRT(VAR(E11:G11))</f>
        <v>35.641735835019716</v>
      </c>
      <c r="J11" s="32">
        <f t="shared" ref="J11:J12" si="1">I11/H11*100</f>
        <v>13.743599936382925</v>
      </c>
      <c r="K11" s="53">
        <f t="shared" ref="K11" si="2">D11*SUM(E11:G11)/COLUMNS(E11:G11)</f>
        <v>37344</v>
      </c>
      <c r="L11" s="53">
        <f t="shared" ref="L11" si="3">K11/D11</f>
        <v>259.33333333333331</v>
      </c>
      <c r="M11" s="55">
        <f t="shared" ref="M11" si="4">D11*L11</f>
        <v>37344</v>
      </c>
      <c r="O11" s="8"/>
    </row>
    <row r="12" spans="1:15" s="4" customFormat="1" ht="21" customHeight="1" x14ac:dyDescent="0.3">
      <c r="A12" s="33"/>
      <c r="B12" s="34" t="s">
        <v>7</v>
      </c>
      <c r="C12" s="33"/>
      <c r="D12" s="33"/>
      <c r="E12" s="53">
        <f>D11*E11</f>
        <v>43056</v>
      </c>
      <c r="F12" s="53">
        <f>D11*F11</f>
        <v>35856</v>
      </c>
      <c r="G12" s="53">
        <f>D11*G11</f>
        <v>33120</v>
      </c>
      <c r="H12" s="53">
        <f t="shared" si="0"/>
        <v>37344</v>
      </c>
      <c r="I12" s="54">
        <f>SQRT(VAR(E12:G12))</f>
        <v>5132.4099602428487</v>
      </c>
      <c r="J12" s="35">
        <f t="shared" si="1"/>
        <v>13.74359993638295</v>
      </c>
      <c r="K12" s="53">
        <f>SUM(K11:K11)</f>
        <v>37344</v>
      </c>
      <c r="L12" s="53">
        <f>SUM(L11:L11)</f>
        <v>259.33333333333331</v>
      </c>
      <c r="M12" s="55">
        <f>SUM(M11:M11)</f>
        <v>37344</v>
      </c>
    </row>
    <row r="13" spans="1:15" s="4" customFormat="1" x14ac:dyDescent="0.3">
      <c r="A13" s="36"/>
      <c r="B13" s="37"/>
      <c r="C13" s="38"/>
      <c r="D13" s="38"/>
      <c r="E13" s="39"/>
      <c r="F13" s="39"/>
      <c r="G13" s="39"/>
      <c r="H13" s="39"/>
      <c r="I13" s="40"/>
      <c r="J13" s="40"/>
      <c r="K13" s="41"/>
      <c r="L13" s="42"/>
      <c r="M13" s="5"/>
    </row>
    <row r="14" spans="1:15" s="4" customFormat="1" ht="15" customHeight="1" x14ac:dyDescent="0.3">
      <c r="B14" s="11" t="s">
        <v>12</v>
      </c>
      <c r="C14" s="11"/>
      <c r="D14" s="11"/>
      <c r="E14" s="11"/>
      <c r="F14" s="11"/>
      <c r="G14" s="11"/>
      <c r="H14" s="12">
        <f>I12</f>
        <v>5132.4099602428487</v>
      </c>
      <c r="I14" s="17" t="s">
        <v>11</v>
      </c>
      <c r="J14" s="11" t="s">
        <v>13</v>
      </c>
      <c r="K14" s="11"/>
      <c r="L14" s="13"/>
      <c r="M14" s="15">
        <f>J12/100</f>
        <v>0.1374359993638295</v>
      </c>
    </row>
    <row r="15" spans="1:15" s="4" customFormat="1" ht="15" customHeight="1" x14ac:dyDescent="0.3">
      <c r="B15" s="11" t="s">
        <v>25</v>
      </c>
      <c r="C15" s="16"/>
      <c r="D15" s="16"/>
      <c r="E15" s="16"/>
      <c r="F15" s="16"/>
      <c r="G15" s="16"/>
      <c r="H15" s="16"/>
      <c r="I15" s="16"/>
      <c r="J15" s="16"/>
      <c r="K15" s="16"/>
      <c r="L15" s="13"/>
      <c r="M15" s="14"/>
    </row>
    <row r="16" spans="1:15" s="4" customFormat="1" ht="15" customHeight="1" x14ac:dyDescent="0.3">
      <c r="A16" s="10"/>
      <c r="B16" s="11" t="s">
        <v>14</v>
      </c>
      <c r="C16" s="16"/>
      <c r="D16" s="16"/>
      <c r="E16" s="16"/>
      <c r="F16" s="16"/>
      <c r="G16" s="16"/>
      <c r="H16" s="16"/>
      <c r="I16" s="16"/>
      <c r="J16" s="16"/>
      <c r="K16" s="16"/>
      <c r="L16" s="13"/>
      <c r="M16" s="14"/>
    </row>
    <row r="17" spans="1:13" s="4" customFormat="1" ht="4.5" customHeight="1" x14ac:dyDescent="0.3">
      <c r="A17" s="43"/>
      <c r="B17" s="44"/>
      <c r="C17" s="44"/>
      <c r="D17" s="44"/>
      <c r="E17" s="44"/>
      <c r="F17" s="44"/>
      <c r="G17" s="44"/>
      <c r="H17" s="44"/>
      <c r="I17" s="44"/>
      <c r="J17" s="44"/>
      <c r="K17" s="44"/>
      <c r="L17" s="42"/>
      <c r="M17" s="5"/>
    </row>
    <row r="18" spans="1:13" s="52" customFormat="1" ht="31.5" customHeight="1" x14ac:dyDescent="0.3">
      <c r="A18" s="71" t="s">
        <v>26</v>
      </c>
      <c r="B18" s="71"/>
      <c r="C18" s="71"/>
      <c r="D18" s="71"/>
      <c r="E18" s="71"/>
      <c r="F18" s="71"/>
      <c r="G18" s="71"/>
      <c r="H18" s="71"/>
      <c r="I18" s="71"/>
      <c r="J18" s="45">
        <f>M12</f>
        <v>37344</v>
      </c>
      <c r="K18" s="46" t="s">
        <v>8</v>
      </c>
      <c r="L18" s="47"/>
    </row>
    <row r="19" spans="1:13" ht="27.75" customHeight="1" x14ac:dyDescent="0.25">
      <c r="A19" s="66" t="s">
        <v>27</v>
      </c>
      <c r="B19" s="66"/>
      <c r="C19" s="66"/>
      <c r="D19" s="66"/>
      <c r="E19" s="66"/>
      <c r="F19" s="66"/>
      <c r="G19" s="66"/>
      <c r="H19" s="66"/>
      <c r="I19" s="66"/>
      <c r="J19" s="66"/>
      <c r="K19" s="66"/>
    </row>
    <row r="20" spans="1:13" customFormat="1" ht="15.75" customHeight="1" x14ac:dyDescent="0.3">
      <c r="A20" s="7"/>
      <c r="B20" s="7"/>
      <c r="C20" s="48"/>
      <c r="D20" s="48"/>
      <c r="E20" s="48"/>
      <c r="F20" s="48"/>
      <c r="G20" s="48"/>
      <c r="H20" s="48"/>
      <c r="I20" s="48"/>
      <c r="J20" s="48"/>
      <c r="K20" s="48"/>
      <c r="L20" s="49"/>
    </row>
    <row r="21" spans="1:13" customFormat="1" ht="15" customHeight="1" x14ac:dyDescent="0.3">
      <c r="A21" s="7"/>
      <c r="B21" s="62"/>
      <c r="C21" s="62"/>
      <c r="D21" s="62"/>
      <c r="E21" s="63">
        <v>44231</v>
      </c>
      <c r="F21" s="62"/>
      <c r="G21" s="48"/>
      <c r="H21" s="48"/>
      <c r="I21" s="48"/>
      <c r="J21" s="48"/>
      <c r="K21" s="50"/>
      <c r="L21" s="49"/>
    </row>
    <row r="22" spans="1:13" customFormat="1" ht="14.4" x14ac:dyDescent="0.3">
      <c r="A22" s="7"/>
      <c r="B22" s="7"/>
      <c r="C22" s="48"/>
      <c r="D22" s="48"/>
      <c r="E22" s="48"/>
      <c r="F22" s="48"/>
      <c r="G22" s="48"/>
      <c r="H22" s="48"/>
      <c r="I22" s="48"/>
      <c r="J22" s="48"/>
      <c r="K22" s="48"/>
      <c r="L22" s="49"/>
    </row>
    <row r="23" spans="1:13" customFormat="1" ht="14.4" x14ac:dyDescent="0.3">
      <c r="A23" s="7"/>
      <c r="B23" s="7"/>
      <c r="C23" s="48"/>
      <c r="D23" s="48"/>
      <c r="E23" s="48"/>
      <c r="F23" s="48"/>
      <c r="G23" s="48"/>
      <c r="H23" s="48"/>
      <c r="I23" s="48"/>
      <c r="J23" s="48"/>
      <c r="K23" s="48"/>
      <c r="L23" s="49"/>
    </row>
    <row r="24" spans="1:13" customFormat="1" ht="14.4" x14ac:dyDescent="0.3">
      <c r="A24" s="48"/>
      <c r="B24" s="48"/>
      <c r="C24" s="48"/>
      <c r="D24" s="48"/>
      <c r="E24" s="48"/>
      <c r="F24" s="48"/>
      <c r="G24" s="48"/>
      <c r="H24" s="48"/>
      <c r="I24" s="48"/>
      <c r="J24" s="48"/>
      <c r="K24" s="48"/>
      <c r="L24" s="49"/>
    </row>
    <row r="25" spans="1:13" customFormat="1" ht="14.4" x14ac:dyDescent="0.3">
      <c r="A25" s="48"/>
      <c r="B25" s="48"/>
      <c r="C25" s="48"/>
      <c r="D25" s="48"/>
      <c r="E25" s="48"/>
      <c r="F25" s="48"/>
      <c r="G25" s="48"/>
      <c r="H25" s="48"/>
      <c r="I25" s="48"/>
      <c r="J25" s="48"/>
      <c r="K25" s="48"/>
      <c r="L25" s="49"/>
    </row>
  </sheetData>
  <mergeCells count="20">
    <mergeCell ref="A4:D4"/>
    <mergeCell ref="E4:K4"/>
    <mergeCell ref="A5:D5"/>
    <mergeCell ref="E5:K5"/>
    <mergeCell ref="A1:L1"/>
    <mergeCell ref="A2:L2"/>
    <mergeCell ref="B21:D21"/>
    <mergeCell ref="E21:F21"/>
    <mergeCell ref="A3:D3"/>
    <mergeCell ref="E3:K3"/>
    <mergeCell ref="A19:K19"/>
    <mergeCell ref="A8:A9"/>
    <mergeCell ref="B8:B9"/>
    <mergeCell ref="C8:C9"/>
    <mergeCell ref="D8:D9"/>
    <mergeCell ref="E8:G8"/>
    <mergeCell ref="H8:J8"/>
    <mergeCell ref="K8:M8"/>
    <mergeCell ref="A18:I18"/>
    <mergeCell ref="A7:M7"/>
  </mergeCells>
  <conditionalFormatting sqref="J12">
    <cfRule type="cellIs" dxfId="0" priority="1" operator="greaterThan">
      <formula>33</formula>
    </cfRule>
  </conditionalFormatting>
  <pageMargins left="0" right="0" top="0.56999999999999995" bottom="0" header="0" footer="0"/>
  <pageSetup paperSize="9" scale="89" fitToHeight="0" orientation="landscape" r:id="rId1"/>
  <rowBreaks count="1" manualBreakCount="1">
    <brk id="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2021-03-10T13:47:31Z</dcterms:modified>
</cp:coreProperties>
</file>