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90" windowWidth="16605" windowHeight="9030"/>
  </bookViews>
  <sheets>
    <sheet name="нмцд" sheetId="4" r:id="rId1"/>
  </sheets>
  <definedNames>
    <definedName name="OLE_LINK1" localSheetId="0">нмцд!#REF!</definedName>
  </definedNames>
  <calcPr calcId="145621"/>
</workbook>
</file>

<file path=xl/calcChain.xml><?xml version="1.0" encoding="utf-8"?>
<calcChain xmlns="http://schemas.openxmlformats.org/spreadsheetml/2006/main">
  <c r="K9" i="4" l="1"/>
  <c r="J9" i="4"/>
  <c r="J10" i="4" s="1"/>
  <c r="H9" i="4"/>
  <c r="H10" i="4" s="1"/>
  <c r="F10" i="4"/>
  <c r="F9" i="4"/>
  <c r="L9" i="4" l="1"/>
  <c r="N9" i="4" s="1"/>
  <c r="M9" i="4"/>
  <c r="O9" i="4"/>
  <c r="L10" i="4" l="1"/>
  <c r="O10" i="4" s="1"/>
  <c r="M10" i="4" l="1"/>
  <c r="N10" i="4" s="1"/>
</calcChain>
</file>

<file path=xl/sharedStrings.xml><?xml version="1.0" encoding="utf-8"?>
<sst xmlns="http://schemas.openxmlformats.org/spreadsheetml/2006/main" count="28" uniqueCount="24">
  <si>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</si>
  <si>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</si>
  <si>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</si>
  <si>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</si>
  <si>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</si>
  <si>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</si>
  <si>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</si>
  <si>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</si>
  <si>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</si>
  <si>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</si>
  <si>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</si>
  <si>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</si>
  <si>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</si>
  <si>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</si>
  <si>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</si>
  <si>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</si>
  <si>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</si>
  <si>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</si>
  <si>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Выполнение монтажных работ по модернизации системы пожарной сигнализации на объектах музея-заповедника</t>
  </si>
  <si>
    <t>услуга</t>
  </si>
  <si>
    <r>
      <t xml:space="preserve">Предложение 1                            </t>
    </r>
    <r>
      <rPr>
        <sz val="12"/>
        <rFont val="Times New Roman"/>
        <family val="1"/>
        <charset val="204"/>
      </rPr>
      <t>Вх. № 82 от 22.03.2021</t>
    </r>
  </si>
  <si>
    <r>
      <t xml:space="preserve">Предложение 2                            </t>
    </r>
    <r>
      <rPr>
        <sz val="12"/>
        <rFont val="Times New Roman"/>
        <family val="1"/>
        <charset val="204"/>
      </rPr>
      <t>Вх. № 81 от 22.03.2021</t>
    </r>
  </si>
  <si>
    <r>
      <t xml:space="preserve">Предложение 3                                </t>
    </r>
    <r>
      <rPr>
        <sz val="12"/>
        <rFont val="Times New Roman"/>
        <family val="1"/>
        <charset val="204"/>
      </rPr>
      <t>Вх. № 80 от 22.03.2021</t>
    </r>
  </si>
  <si>
    <t xml:space="preserve"> Заказчиком принято решение  заключить Договор с Поставщиком предложившим минимальную цену Договора 225 000,00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</si>
</sst>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0" xfId="0" applyFont="1"/>
    <xf numFmtId="0" fontId="14" fillId="0" borderId="6" xfId="0" applyFont="1" applyBorder="1"/>
    <xf numFmtId="0" fontId="14" fillId="0" borderId="6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" fontId="10" fillId="0" borderId="6" xfId="0" applyNumberFormat="1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6" xfId="0" applyFont="1" applyBorder="1"/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/>
    <xf numFmtId="0" fontId="6" fillId="0" borderId="4" xfId="0" applyFont="1" applyBorder="1" applyAlignment="1">
      <alignment horizontal="center" vertical="center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18"/>
  <sheetViews>
    <sheetView tabSelected="1" zoomScale="85" zoomScaleNormal="85" workbookViewId="0">
      <selection activeCell="H24" sqref="H24"/>
    </sheetView>
  </sheetViews>
  <sheetFormatPr defaultRowHeight="15" x14ac:dyDescent="0.25"/>
  <cols>
    <col min="1" max="1" width="6.28515625" customWidth="1"/>
    <col min="2" max="2" width="58.85546875" style="8" customWidth="1"/>
    <col min="3" max="3" width="9.7109375" style="11" customWidth="1"/>
    <col min="4" max="4" width="10.140625" style="11" customWidth="1"/>
    <col min="5" max="5" width="13.7109375" style="11" customWidth="1"/>
    <col min="6" max="6" width="15.5703125" style="11" customWidth="1"/>
    <col min="7" max="7" width="14.7109375" style="11" customWidth="1"/>
    <col min="8" max="8" width="20.28515625" style="11" customWidth="1"/>
    <col min="9" max="9" width="18.140625" style="11" customWidth="1"/>
    <col min="10" max="10" width="15.5703125" style="11" customWidth="1"/>
    <col min="11" max="11" width="17" customWidth="1"/>
    <col min="12" max="12" width="13.7109375" customWidth="1"/>
    <col min="13" max="13" width="16.42578125" customWidth="1"/>
    <col min="14" max="14" width="12" customWidth="1"/>
    <col min="15" max="15" width="13.7109375" customWidth="1"/>
  </cols>
  <sheetData>
    <row r="1" spans="1:16379" ht="24.6" customHeight="1" x14ac:dyDescent="0.25">
      <c r="A1" s="35" t="s">
        <v>9</v>
      </c>
      <c r="B1" s="35"/>
      <c r="C1" s="35"/>
      <c r="D1" s="35"/>
      <c r="E1" s="35"/>
      <c r="F1" s="35"/>
      <c r="G1" s="35"/>
      <c r="H1" s="35"/>
      <c r="I1" s="35"/>
      <c r="J1" s="35"/>
    </row>
    <row r="2" spans="1:16379" ht="69" customHeight="1" x14ac:dyDescent="0.3">
      <c r="A2" s="2"/>
      <c r="B2" s="50" t="s">
        <v>18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25">
      <c r="A3" s="3"/>
      <c r="B3" s="43" t="s">
        <v>7</v>
      </c>
      <c r="C3" s="43"/>
      <c r="D3" s="43"/>
      <c r="E3" s="43"/>
      <c r="F3" s="43"/>
      <c r="G3" s="43"/>
      <c r="H3" s="43"/>
      <c r="I3" s="43"/>
      <c r="J3" s="43"/>
    </row>
    <row r="4" spans="1:16379" s="1" customFormat="1" ht="20.45" customHeight="1" x14ac:dyDescent="0.2">
      <c r="A4" s="36" t="s">
        <v>5</v>
      </c>
      <c r="B4" s="36" t="s">
        <v>0</v>
      </c>
      <c r="C4" s="39" t="s">
        <v>3</v>
      </c>
      <c r="D4" s="36" t="s">
        <v>2</v>
      </c>
      <c r="E4" s="37" t="s">
        <v>1</v>
      </c>
      <c r="F4" s="37"/>
      <c r="G4" s="37"/>
      <c r="H4" s="37"/>
      <c r="I4" s="37"/>
      <c r="J4" s="37"/>
      <c r="K4" s="36" t="s">
        <v>11</v>
      </c>
      <c r="L4" s="36" t="s">
        <v>12</v>
      </c>
      <c r="M4" s="38" t="s">
        <v>13</v>
      </c>
      <c r="N4" s="36" t="s">
        <v>14</v>
      </c>
      <c r="O4" s="37" t="s">
        <v>15</v>
      </c>
    </row>
    <row r="5" spans="1:16379" s="1" customFormat="1" ht="19.149999999999999" customHeight="1" x14ac:dyDescent="0.25">
      <c r="A5" s="37"/>
      <c r="B5" s="38"/>
      <c r="C5" s="40"/>
      <c r="D5" s="41"/>
      <c r="E5" s="44">
        <v>1</v>
      </c>
      <c r="F5" s="44"/>
      <c r="G5" s="44">
        <v>2</v>
      </c>
      <c r="H5" s="44"/>
      <c r="I5" s="44">
        <v>3</v>
      </c>
      <c r="J5" s="44"/>
      <c r="K5" s="37"/>
      <c r="L5" s="37"/>
      <c r="M5" s="41"/>
      <c r="N5" s="51"/>
      <c r="O5" s="37"/>
    </row>
    <row r="6" spans="1:16379" s="1" customFormat="1" ht="31.15" customHeight="1" x14ac:dyDescent="0.25">
      <c r="A6" s="37"/>
      <c r="B6" s="38"/>
      <c r="C6" s="40"/>
      <c r="D6" s="41"/>
      <c r="E6" s="45" t="s">
        <v>20</v>
      </c>
      <c r="F6" s="45"/>
      <c r="G6" s="45" t="s">
        <v>21</v>
      </c>
      <c r="H6" s="45"/>
      <c r="I6" s="45" t="s">
        <v>22</v>
      </c>
      <c r="J6" s="45"/>
      <c r="K6" s="37"/>
      <c r="L6" s="37"/>
      <c r="M6" s="41"/>
      <c r="N6" s="51"/>
      <c r="O6" s="37"/>
    </row>
    <row r="7" spans="1:16379" s="1" customFormat="1" ht="29.25" customHeight="1" x14ac:dyDescent="0.2">
      <c r="A7" s="37"/>
      <c r="B7" s="38"/>
      <c r="C7" s="40"/>
      <c r="D7" s="42"/>
      <c r="E7" s="6" t="s">
        <v>4</v>
      </c>
      <c r="F7" s="6" t="s">
        <v>6</v>
      </c>
      <c r="G7" s="6" t="s">
        <v>8</v>
      </c>
      <c r="H7" s="6" t="s">
        <v>6</v>
      </c>
      <c r="I7" s="6" t="s">
        <v>4</v>
      </c>
      <c r="J7" s="6" t="s">
        <v>6</v>
      </c>
      <c r="K7" s="52"/>
      <c r="L7" s="52"/>
      <c r="M7" s="42"/>
      <c r="N7" s="51"/>
      <c r="O7" s="37"/>
    </row>
    <row r="8" spans="1:16379" s="4" customFormat="1" ht="18" customHeight="1" x14ac:dyDescent="0.25">
      <c r="A8" s="5">
        <v>1</v>
      </c>
      <c r="B8" s="26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7">
        <v>10</v>
      </c>
      <c r="K8" s="23">
        <v>11</v>
      </c>
      <c r="L8" s="23">
        <v>12</v>
      </c>
      <c r="M8" s="24">
        <v>13</v>
      </c>
      <c r="N8" s="25">
        <v>14</v>
      </c>
      <c r="O8" s="23">
        <v>15</v>
      </c>
    </row>
    <row r="9" spans="1:16379" s="4" customFormat="1" ht="78" customHeight="1" x14ac:dyDescent="0.25">
      <c r="A9" s="28">
        <v>1</v>
      </c>
      <c r="B9" s="29" t="s">
        <v>18</v>
      </c>
      <c r="C9" s="30" t="s">
        <v>19</v>
      </c>
      <c r="D9" s="30">
        <v>1</v>
      </c>
      <c r="E9" s="31">
        <v>225000</v>
      </c>
      <c r="F9" s="31">
        <f>D9*E9</f>
        <v>225000</v>
      </c>
      <c r="G9" s="31">
        <v>235000</v>
      </c>
      <c r="H9" s="31">
        <f>D9*G9</f>
        <v>235000</v>
      </c>
      <c r="I9" s="31">
        <v>232000</v>
      </c>
      <c r="J9" s="31">
        <f>D9*I9</f>
        <v>232000</v>
      </c>
      <c r="K9" s="31">
        <f>(E9+G9+I9)/3</f>
        <v>230666.66666666666</v>
      </c>
      <c r="L9" s="31">
        <f t="shared" ref="L9" si="0">(F9+H9+J9)/3</f>
        <v>230666.66666666666</v>
      </c>
      <c r="M9" s="31">
        <f>STDEV(F9,H9,J9)</f>
        <v>5131.6014394468848</v>
      </c>
      <c r="N9" s="31">
        <f>SUM(M9)/L9*100</f>
        <v>2.2246827049625226</v>
      </c>
      <c r="O9" s="31">
        <f t="shared" ref="O9" si="1">L9</f>
        <v>230666.66666666666</v>
      </c>
    </row>
    <row r="10" spans="1:16379" ht="15.75" x14ac:dyDescent="0.25">
      <c r="A10" s="20"/>
      <c r="B10" s="32" t="s">
        <v>10</v>
      </c>
      <c r="C10" s="21"/>
      <c r="D10" s="33"/>
      <c r="E10" s="22"/>
      <c r="F10" s="27">
        <f>SUM(F9:F9)</f>
        <v>225000</v>
      </c>
      <c r="G10" s="22"/>
      <c r="H10" s="27">
        <f>SUM(H9:H9)</f>
        <v>235000</v>
      </c>
      <c r="I10" s="27"/>
      <c r="J10" s="27">
        <f>SUM(J9:J9)</f>
        <v>232000</v>
      </c>
      <c r="K10" s="27"/>
      <c r="L10" s="27">
        <f>(F10+H10+J10)/3</f>
        <v>230666.66666666666</v>
      </c>
      <c r="M10" s="27">
        <f>STDEV(F10,H10,J10)</f>
        <v>5131.6014394468848</v>
      </c>
      <c r="N10" s="27">
        <f>SUM(M10)/L10*100</f>
        <v>2.2246827049625226</v>
      </c>
      <c r="O10" s="27">
        <f>L10</f>
        <v>230666.66666666666</v>
      </c>
    </row>
    <row r="11" spans="1:16379" ht="15.75" x14ac:dyDescent="0.25">
      <c r="B11" s="15"/>
      <c r="C11" s="16"/>
      <c r="D11" s="16"/>
      <c r="E11" s="17"/>
      <c r="F11" s="18"/>
      <c r="G11" s="17"/>
      <c r="H11" s="18"/>
      <c r="I11" s="17"/>
      <c r="J11" s="19"/>
    </row>
    <row r="12" spans="1:16379" ht="15.75" x14ac:dyDescent="0.25">
      <c r="B12" s="46"/>
      <c r="C12" s="47"/>
      <c r="D12" s="47"/>
      <c r="E12" s="47"/>
      <c r="F12" s="47"/>
      <c r="G12" s="47"/>
      <c r="H12" s="47"/>
      <c r="I12" s="47"/>
      <c r="J12" s="47"/>
    </row>
    <row r="13" spans="1:16379" ht="15.75" x14ac:dyDescent="0.25">
      <c r="B13" s="13"/>
      <c r="C13" s="14"/>
      <c r="D13" s="9"/>
      <c r="E13" s="10"/>
      <c r="F13" s="12"/>
      <c r="G13" s="10"/>
      <c r="H13" s="12"/>
      <c r="I13" s="10"/>
      <c r="J13" s="12"/>
    </row>
    <row r="14" spans="1:16379" ht="15.75" x14ac:dyDescent="0.25">
      <c r="B14" s="48"/>
      <c r="C14" s="49"/>
      <c r="D14" s="49"/>
      <c r="E14" s="49"/>
      <c r="F14" s="49"/>
      <c r="G14" s="49"/>
      <c r="H14" s="49"/>
      <c r="I14" s="49"/>
      <c r="J14" s="49"/>
    </row>
    <row r="15" spans="1:16379" ht="15.75" customHeight="1" x14ac:dyDescent="0.25">
      <c r="B15" s="46" t="s">
        <v>16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16379" ht="15.75" x14ac:dyDescent="0.25"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</row>
    <row r="17" spans="2:15" ht="15.75" customHeight="1" x14ac:dyDescent="0.25">
      <c r="B17" s="48" t="s">
        <v>17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</row>
    <row r="18" spans="2:15" ht="15.6" customHeight="1" x14ac:dyDescent="0.25">
      <c r="B18" s="34" t="s">
        <v>23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</sheetData>
  <mergeCells count="25">
    <mergeCell ref="B17:O17"/>
    <mergeCell ref="I5:J5"/>
    <mergeCell ref="M4:M7"/>
    <mergeCell ref="N4:N7"/>
    <mergeCell ref="I6:J6"/>
    <mergeCell ref="K4:K7"/>
    <mergeCell ref="L4:L7"/>
    <mergeCell ref="B15:O15"/>
    <mergeCell ref="B16:O16"/>
    <mergeCell ref="B18:O18"/>
    <mergeCell ref="A1:J1"/>
    <mergeCell ref="A4:A7"/>
    <mergeCell ref="B4:B7"/>
    <mergeCell ref="C4:C7"/>
    <mergeCell ref="D4:D7"/>
    <mergeCell ref="B3:J3"/>
    <mergeCell ref="E5:F5"/>
    <mergeCell ref="E6:F6"/>
    <mergeCell ref="E4:J4"/>
    <mergeCell ref="G5:H5"/>
    <mergeCell ref="G6:H6"/>
    <mergeCell ref="B12:J12"/>
    <mergeCell ref="B14:J14"/>
    <mergeCell ref="O4:O7"/>
    <mergeCell ref="B2:O2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2020-08-10T09:10:45Z</cp:lastPrinted>
  <dcterms:created xsi:type="dcterms:W3CDTF">2016-05-23T09:46:23Z</dcterms:created>
  <dcterms:modified xsi:type="dcterms:W3CDTF">2021-03-22T09:28:02Z</dcterms:modified>
</cp:coreProperties>
</file>