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38836A1C-7AA6-4BDC-BEED-585969C27B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" l="1"/>
  <c r="F22" i="3"/>
  <c r="G22" i="3"/>
  <c r="H22" i="3"/>
  <c r="E48" i="3" l="1"/>
  <c r="E49" i="3"/>
  <c r="E52" i="3"/>
  <c r="E50" i="3" l="1"/>
</calcChain>
</file>

<file path=xl/sharedStrings.xml><?xml version="1.0" encoding="utf-8"?>
<sst xmlns="http://schemas.openxmlformats.org/spreadsheetml/2006/main" count="39" uniqueCount="35">
  <si>
    <t>«НАЧАЛЬНАЯ (МАКСИМАЛЬНАЯ) ЦЕНА ДОГОВОРА»</t>
  </si>
  <si>
    <t>РАСЧЕТ ОБОСНОВАНИЯ НАЧАЛЬНОЙ (МАКСИМАЛЬНОЙ) ЦЕНЫ ДОГОВОРА</t>
  </si>
  <si>
    <t>Для установления начальной (максимальной) цены договора источниками информации о ценах товаров, работ, услуг, являющихся предметом закупки, могут быть метод сопоставимых рыночных цен (анализ рынка), нормативный метод, тарифный метод, проектно-сметный метод, затратный метод, собственные расчеты Заказчика либо информация о ценах товаров (работ, услуг), которая содержится в государственной статистической отчетности, информация о ценах производителей, общедоступные результаты изучения рынка, результаты исследования рынка, проведенные по инициативе Заказчика, и иные источники информации.</t>
  </si>
  <si>
    <r>
      <rPr>
        <b/>
        <sz val="12"/>
        <color theme="1"/>
        <rFont val="Times New Roman"/>
        <family val="1"/>
        <charset val="204"/>
      </rPr>
      <t>1. Цель расчета:</t>
    </r>
    <r>
      <rPr>
        <sz val="12"/>
        <color theme="1"/>
        <rFont val="Times New Roman"/>
        <family val="1"/>
        <charset val="204"/>
      </rPr>
      <t xml:space="preserve"> обоснования начальной (максимальной) цены договора (далее Н(М)ЦД).</t>
    </r>
  </si>
  <si>
    <r>
      <t>3. Сведения об источниках для производства расчета</t>
    </r>
    <r>
      <rPr>
        <sz val="12"/>
        <color theme="1"/>
        <rFont val="Times New Roman"/>
        <family val="1"/>
        <charset val="204"/>
      </rPr>
      <t>:</t>
    </r>
  </si>
  <si>
    <t>Основные характеристики объекта закупки</t>
  </si>
  <si>
    <t>Ед. изм.</t>
  </si>
  <si>
    <t>Кол-во</t>
  </si>
  <si>
    <t>Цена (в руб.)</t>
  </si>
  <si>
    <t>Поставщик №1</t>
  </si>
  <si>
    <t>Поставщик №2</t>
  </si>
  <si>
    <t>Поставщик №3</t>
  </si>
  <si>
    <t>Используемый метод определения Н(М)ЦД с обоснованием</t>
  </si>
  <si>
    <t>Метод сопоставимых рыночных цен (анализ рынка).</t>
  </si>
  <si>
    <t>Дата подготовки обоснования Н(М)ЦД</t>
  </si>
  <si>
    <t>Н(М)ЦД методом сопоставимых рыночных цен (анализа рынка) определена следующим образом:</t>
  </si>
  <si>
    <t xml:space="preserve">a.    </t>
  </si>
  <si>
    <t xml:space="preserve">b.   </t>
  </si>
  <si>
    <t xml:space="preserve">c.  </t>
  </si>
  <si>
    <t>d.</t>
  </si>
  <si>
    <t>2.</t>
  </si>
  <si>
    <r>
      <rPr>
        <b/>
        <sz val="12"/>
        <color theme="1"/>
        <rFont val="Times New Roman"/>
        <family val="1"/>
        <charset val="204"/>
      </rPr>
      <t xml:space="preserve">1. </t>
    </r>
    <r>
      <rPr>
        <sz val="12"/>
        <color theme="1"/>
        <rFont val="Times New Roman"/>
        <family val="1"/>
        <charset val="204"/>
      </rPr>
      <t>Из имеющихся предложений по цене конкретного товара (услуг, работ) определяем однородность цен, для этого вычисляем коэффициент вариации цен (вариация признается однородной при значении коэффициента менее 33%). Коэффициент вариации представляет собой отношение среднего квадратичного к средне арифметическому отклонению.</t>
    </r>
  </si>
  <si>
    <t>Количество участников:</t>
  </si>
  <si>
    <t>Среднее арифметическое отклонение:</t>
  </si>
  <si>
    <t>Среднее квадратичное отклонение:</t>
  </si>
  <si>
    <t>Коэффициент вариации:</t>
  </si>
  <si>
    <t>Материалы обоснования начальной (максимальной) цены договора, в том числе полученные от поставщиков (подрядчиков, исполнителей) ответы, графические изображения снимков экрана ("скриншот" страницы в информационно-телекоммуникационной сети Интернет) должны храниться вместе с документацией.</t>
  </si>
  <si>
    <t>2. Предмет закупки:</t>
  </si>
  <si>
    <t xml:space="preserve">Начальная (максимальная) цена договора: </t>
  </si>
  <si>
    <t>ИТОГО:</t>
  </si>
  <si>
    <t>Оказание услуг по обеспечению дежурства медицинского персонала на физкультурных и спортивных мероприятиях на территории Московской области</t>
  </si>
  <si>
    <t>Исп. Шаламов К.О.</t>
  </si>
  <si>
    <t>30.03.2022г.</t>
  </si>
  <si>
    <t xml:space="preserve">час </t>
  </si>
  <si>
    <t xml:space="preserve">Средняя цена (за 1 час)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</si>
</sst>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2" fontId="1" fillId="0" borderId="0" xfId="0" applyNumberFormat="1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2" fontId="2" fillId="0" borderId="10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32</xdr:row>
      <xdr:rowOff>152400</xdr:rowOff>
    </xdr:from>
    <xdr:to>
      <xdr:col>5</xdr:col>
      <xdr:colOff>38100</xdr:colOff>
      <xdr:row>34</xdr:row>
      <xdr:rowOff>66675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515600"/>
          <a:ext cx="56673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371475</xdr:colOff>
      <xdr:row>34</xdr:row>
      <xdr:rowOff>104775</xdr:rowOff>
    </xdr:from>
    <xdr:to>
      <xdr:col>6</xdr:col>
      <xdr:colOff>838200</xdr:colOff>
      <xdr:row>37</xdr:row>
      <xdr:rowOff>104775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334750"/>
          <a:ext cx="61531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361950</xdr:colOff>
      <xdr:row>37</xdr:row>
      <xdr:rowOff>161925</xdr:rowOff>
    </xdr:from>
    <xdr:to>
      <xdr:col>3</xdr:col>
      <xdr:colOff>476250</xdr:colOff>
      <xdr:row>39</xdr:row>
      <xdr:rowOff>76200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991975"/>
          <a:ext cx="32861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333375</xdr:colOff>
      <xdr:row>40</xdr:row>
      <xdr:rowOff>9525</xdr:rowOff>
    </xdr:from>
    <xdr:to>
      <xdr:col>5</xdr:col>
      <xdr:colOff>190500</xdr:colOff>
      <xdr:row>41</xdr:row>
      <xdr:rowOff>38100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2439650"/>
          <a:ext cx="46386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43</xdr:row>
      <xdr:rowOff>19050</xdr:rowOff>
    </xdr:from>
    <xdr:to>
      <xdr:col>4</xdr:col>
      <xdr:colOff>295275</xdr:colOff>
      <xdr:row>44</xdr:row>
      <xdr:rowOff>47625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049250"/>
          <a:ext cx="417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view="pageLayout" topLeftCell="A32" zoomScaleNormal="100" workbookViewId="0">
      <selection activeCell="J21" sqref="J21"/>
    </sheetView>
  </sheetViews>
  <sheetFormatPr defaultColWidth="9.140625" defaultRowHeight="15.75" x14ac:dyDescent="0.25"/>
  <cols>
    <col min="1" max="1" width="14.7109375" style="2" customWidth="1"/>
    <col min="2" max="2" width="13.28515625" style="2" customWidth="1"/>
    <col min="3" max="3" width="14.7109375" style="2" customWidth="1"/>
    <col min="4" max="4" width="13.28515625" style="2" customWidth="1"/>
    <col min="5" max="5" width="9.140625" style="2"/>
    <col min="6" max="6" width="18.140625" style="2" customWidth="1"/>
    <col min="7" max="7" width="17.42578125" style="2" customWidth="1"/>
    <col min="8" max="8" width="17.28515625" style="2" customWidth="1"/>
    <col min="9" max="9" width="13.5703125" style="2" hidden="1" customWidth="1"/>
    <col min="10" max="10" width="12.28515625" style="2" customWidth="1"/>
    <col min="11" max="11" width="9.140625" style="2" customWidth="1"/>
    <col min="12" max="16384" width="9.140625" style="2"/>
  </cols>
  <sheetData>
    <row r="1" spans="1:9" ht="10.5" customHeight="1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4" spans="1:9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</row>
    <row r="6" spans="1:9" ht="15.75" customHeight="1" x14ac:dyDescent="0.25">
      <c r="A6" s="22" t="s">
        <v>2</v>
      </c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22"/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22"/>
      <c r="B9" s="22"/>
      <c r="C9" s="22"/>
      <c r="D9" s="22"/>
      <c r="E9" s="22"/>
      <c r="F9" s="22"/>
      <c r="G9" s="22"/>
      <c r="H9" s="22"/>
      <c r="I9" s="22"/>
    </row>
    <row r="10" spans="1:9" x14ac:dyDescent="0.25">
      <c r="A10" s="22"/>
      <c r="B10" s="22"/>
      <c r="C10" s="22"/>
      <c r="D10" s="22"/>
      <c r="E10" s="22"/>
      <c r="F10" s="22"/>
      <c r="G10" s="22"/>
      <c r="H10" s="22"/>
      <c r="I10" s="22"/>
    </row>
    <row r="11" spans="1:9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6.5" hidden="1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</row>
    <row r="14" spans="1:9" ht="20.25" customHeight="1" x14ac:dyDescent="0.25">
      <c r="A14" s="45" t="s">
        <v>3</v>
      </c>
      <c r="B14" s="45"/>
      <c r="C14" s="45"/>
      <c r="D14" s="45"/>
      <c r="E14" s="45"/>
      <c r="F14" s="45"/>
      <c r="G14" s="45"/>
      <c r="H14" s="45"/>
      <c r="I14" s="45"/>
    </row>
    <row r="15" spans="1:9" ht="66.75" customHeight="1" x14ac:dyDescent="0.25">
      <c r="A15" s="41" t="s">
        <v>27</v>
      </c>
      <c r="B15" s="41"/>
      <c r="C15" s="22" t="s">
        <v>30</v>
      </c>
      <c r="D15" s="22"/>
      <c r="E15" s="22"/>
      <c r="F15" s="22"/>
      <c r="G15" s="22"/>
      <c r="H15" s="22"/>
      <c r="I15" s="8"/>
    </row>
    <row r="16" spans="1:9" x14ac:dyDescent="0.25">
      <c r="A16" s="30" t="s">
        <v>4</v>
      </c>
      <c r="B16" s="30"/>
      <c r="C16" s="30"/>
      <c r="D16" s="30"/>
      <c r="E16" s="30"/>
      <c r="F16" s="30"/>
      <c r="G16" s="30"/>
      <c r="H16" s="30"/>
      <c r="I16" s="30"/>
    </row>
    <row r="18" spans="1:9" ht="22.5" customHeight="1" x14ac:dyDescent="0.25">
      <c r="A18" s="33" t="s">
        <v>5</v>
      </c>
      <c r="B18" s="33"/>
      <c r="C18" s="33"/>
      <c r="D18" s="33" t="s">
        <v>6</v>
      </c>
      <c r="E18" s="29" t="s">
        <v>7</v>
      </c>
      <c r="F18" s="29" t="s">
        <v>8</v>
      </c>
      <c r="G18" s="29"/>
      <c r="H18" s="29"/>
      <c r="I18" s="3"/>
    </row>
    <row r="19" spans="1:9" ht="41.25" customHeight="1" x14ac:dyDescent="0.25">
      <c r="A19" s="33"/>
      <c r="B19" s="33"/>
      <c r="C19" s="33"/>
      <c r="D19" s="33"/>
      <c r="E19" s="29"/>
      <c r="F19" s="14" t="s">
        <v>9</v>
      </c>
      <c r="G19" s="14" t="s">
        <v>10</v>
      </c>
      <c r="H19" s="14" t="s">
        <v>11</v>
      </c>
      <c r="I19" s="3"/>
    </row>
    <row r="20" spans="1:9" ht="41.25" customHeight="1" x14ac:dyDescent="0.25">
      <c r="A20" s="35" t="s">
        <v>30</v>
      </c>
      <c r="B20" s="36"/>
      <c r="C20" s="37"/>
      <c r="D20" s="17" t="s">
        <v>33</v>
      </c>
      <c r="E20" s="17">
        <v>1</v>
      </c>
      <c r="F20" s="18">
        <v>3105</v>
      </c>
      <c r="G20" s="18">
        <v>2725</v>
      </c>
      <c r="H20" s="18">
        <v>2915</v>
      </c>
      <c r="I20" s="3"/>
    </row>
    <row r="21" spans="1:9" ht="113.25" customHeight="1" x14ac:dyDescent="0.25">
      <c r="A21" s="38"/>
      <c r="B21" s="39"/>
      <c r="C21" s="40"/>
      <c r="D21" s="19" t="s">
        <v>33</v>
      </c>
      <c r="E21" s="13">
        <v>697</v>
      </c>
      <c r="F21" s="16">
        <v>2164185</v>
      </c>
      <c r="G21" s="16">
        <v>1899325</v>
      </c>
      <c r="H21" s="16">
        <v>2031755</v>
      </c>
      <c r="I21" s="4"/>
    </row>
    <row r="22" spans="1:9" ht="16.5" customHeight="1" x14ac:dyDescent="0.25">
      <c r="A22" s="34" t="s">
        <v>29</v>
      </c>
      <c r="B22" s="34"/>
      <c r="C22" s="34"/>
      <c r="D22" s="34"/>
      <c r="E22" s="34"/>
      <c r="F22" s="15">
        <f>F21</f>
        <v>2164185</v>
      </c>
      <c r="G22" s="15">
        <f>G21</f>
        <v>1899325</v>
      </c>
      <c r="H22" s="15">
        <f>H21</f>
        <v>2031755</v>
      </c>
      <c r="I22" s="4"/>
    </row>
    <row r="23" spans="1:9" x14ac:dyDescent="0.25">
      <c r="A23" s="4"/>
      <c r="B23" s="4"/>
      <c r="C23" s="4"/>
      <c r="D23" s="4"/>
      <c r="E23" s="5"/>
      <c r="F23" s="31"/>
      <c r="G23" s="32"/>
      <c r="H23" s="32"/>
      <c r="I23" s="4"/>
    </row>
    <row r="24" spans="1:9" x14ac:dyDescent="0.25">
      <c r="A24" s="4"/>
      <c r="B24" s="4"/>
      <c r="C24" s="4"/>
      <c r="D24" s="4"/>
      <c r="E24" s="4"/>
      <c r="F24" s="5"/>
      <c r="G24" s="5"/>
      <c r="H24" s="5"/>
      <c r="I24" s="4"/>
    </row>
    <row r="25" spans="1:9" s="4" customFormat="1" ht="94.5" customHeight="1" x14ac:dyDescent="0.25">
      <c r="A25" s="26" t="s">
        <v>5</v>
      </c>
      <c r="B25" s="26"/>
      <c r="C25" s="26"/>
      <c r="D25" s="26"/>
      <c r="E25" s="26" t="s">
        <v>30</v>
      </c>
      <c r="F25" s="26"/>
      <c r="G25" s="26"/>
      <c r="H25" s="26"/>
    </row>
    <row r="26" spans="1:9" s="4" customFormat="1" ht="50.25" customHeight="1" x14ac:dyDescent="0.25">
      <c r="A26" s="26" t="s">
        <v>12</v>
      </c>
      <c r="B26" s="26"/>
      <c r="C26" s="26"/>
      <c r="D26" s="26"/>
      <c r="E26" s="27" t="s">
        <v>13</v>
      </c>
      <c r="F26" s="27"/>
      <c r="G26" s="27"/>
      <c r="H26" s="27"/>
    </row>
    <row r="27" spans="1:9" s="4" customFormat="1" x14ac:dyDescent="0.25">
      <c r="A27" s="26" t="s">
        <v>14</v>
      </c>
      <c r="B27" s="26"/>
      <c r="C27" s="26"/>
      <c r="D27" s="26"/>
      <c r="E27" s="28" t="s">
        <v>32</v>
      </c>
      <c r="F27" s="29"/>
      <c r="G27" s="29"/>
      <c r="H27" s="29"/>
    </row>
    <row r="30" spans="1:9" x14ac:dyDescent="0.25">
      <c r="A30" s="25" t="s">
        <v>15</v>
      </c>
      <c r="B30" s="25"/>
      <c r="C30" s="25"/>
      <c r="D30" s="25"/>
      <c r="E30" s="25"/>
      <c r="F30" s="25"/>
      <c r="G30" s="25"/>
      <c r="H30" s="25"/>
    </row>
    <row r="32" spans="1:9" ht="60" customHeight="1" x14ac:dyDescent="0.25">
      <c r="A32" s="22" t="s">
        <v>21</v>
      </c>
      <c r="B32" s="22"/>
      <c r="C32" s="22"/>
      <c r="D32" s="22"/>
      <c r="E32" s="22"/>
      <c r="F32" s="22"/>
      <c r="G32" s="22"/>
      <c r="H32" s="22"/>
    </row>
    <row r="33" spans="1:8" x14ac:dyDescent="0.25">
      <c r="A33" s="6"/>
    </row>
    <row r="34" spans="1:8" x14ac:dyDescent="0.25">
      <c r="A34" s="6" t="s">
        <v>16</v>
      </c>
    </row>
    <row r="35" spans="1:8" x14ac:dyDescent="0.25">
      <c r="A35" s="6"/>
    </row>
    <row r="36" spans="1:8" x14ac:dyDescent="0.25">
      <c r="A36" s="6" t="s">
        <v>17</v>
      </c>
    </row>
    <row r="37" spans="1:8" x14ac:dyDescent="0.25">
      <c r="A37" s="6"/>
    </row>
    <row r="38" spans="1:8" x14ac:dyDescent="0.25">
      <c r="A38" s="6"/>
    </row>
    <row r="39" spans="1:8" x14ac:dyDescent="0.25">
      <c r="A39" s="6" t="s">
        <v>18</v>
      </c>
    </row>
    <row r="41" spans="1:8" x14ac:dyDescent="0.25">
      <c r="A41" s="2" t="s">
        <v>19</v>
      </c>
    </row>
    <row r="42" spans="1:8" x14ac:dyDescent="0.25">
      <c r="A42" s="6"/>
    </row>
    <row r="44" spans="1:8" x14ac:dyDescent="0.25">
      <c r="A44" s="1" t="s">
        <v>20</v>
      </c>
    </row>
    <row r="47" spans="1:8" x14ac:dyDescent="0.25">
      <c r="A47" s="23" t="s">
        <v>22</v>
      </c>
      <c r="B47" s="23"/>
      <c r="C47" s="23"/>
      <c r="D47" s="23"/>
      <c r="E47" s="21">
        <v>3</v>
      </c>
      <c r="F47" s="21"/>
      <c r="G47" s="21"/>
      <c r="H47" s="21"/>
    </row>
    <row r="48" spans="1:8" x14ac:dyDescent="0.25">
      <c r="A48" s="23" t="s">
        <v>23</v>
      </c>
      <c r="B48" s="23"/>
      <c r="C48" s="23"/>
      <c r="D48" s="23"/>
      <c r="E48" s="20">
        <f>(F22+G22+H22)/E47</f>
        <v>2031755</v>
      </c>
      <c r="F48" s="20"/>
      <c r="G48" s="20"/>
      <c r="H48" s="20"/>
    </row>
    <row r="49" spans="1:10" x14ac:dyDescent="0.25">
      <c r="A49" s="23" t="s">
        <v>24</v>
      </c>
      <c r="B49" s="23"/>
      <c r="C49" s="23"/>
      <c r="D49" s="23"/>
      <c r="E49" s="20">
        <f>_xlfn.STDEV.S(F22,G22,H22)</f>
        <v>132430</v>
      </c>
      <c r="F49" s="20"/>
      <c r="G49" s="20"/>
      <c r="H49" s="20"/>
    </row>
    <row r="50" spans="1:10" x14ac:dyDescent="0.25">
      <c r="A50" s="23" t="s">
        <v>25</v>
      </c>
      <c r="B50" s="23"/>
      <c r="C50" s="23"/>
      <c r="D50" s="23"/>
      <c r="E50" s="20">
        <f>(E49/E48)*100</f>
        <v>6.5180102915951972</v>
      </c>
      <c r="F50" s="20"/>
      <c r="G50" s="20"/>
      <c r="H50" s="20"/>
    </row>
    <row r="51" spans="1:10" x14ac:dyDescent="0.25">
      <c r="A51" s="46" t="s">
        <v>34</v>
      </c>
      <c r="B51" s="47"/>
      <c r="C51" s="47"/>
      <c r="D51" s="48"/>
      <c r="E51" s="49">
        <f>(F20+G20+H20)/3</f>
        <v>2915</v>
      </c>
      <c r="F51" s="50"/>
      <c r="G51" s="50"/>
      <c r="H51" s="51"/>
    </row>
    <row r="52" spans="1:10" x14ac:dyDescent="0.25">
      <c r="A52" s="23" t="s">
        <v>28</v>
      </c>
      <c r="B52" s="23"/>
      <c r="C52" s="23"/>
      <c r="D52" s="23"/>
      <c r="E52" s="20">
        <f>E48</f>
        <v>2031755</v>
      </c>
      <c r="F52" s="21"/>
      <c r="G52" s="21"/>
      <c r="H52" s="21"/>
    </row>
    <row r="53" spans="1:10" x14ac:dyDescent="0.25">
      <c r="A53" s="9"/>
      <c r="B53" s="9"/>
      <c r="C53" s="9"/>
      <c r="D53" s="7"/>
    </row>
    <row r="54" spans="1:10" ht="12.75" customHeight="1" x14ac:dyDescent="0.25">
      <c r="A54" s="24"/>
      <c r="B54" s="24"/>
      <c r="C54" s="24"/>
      <c r="D54" s="24"/>
      <c r="E54" s="24"/>
      <c r="F54" s="12"/>
      <c r="G54" s="11"/>
      <c r="H54" s="11"/>
      <c r="J54" s="10"/>
    </row>
    <row r="55" spans="1:10" ht="61.5" customHeight="1" x14ac:dyDescent="0.25">
      <c r="A55" s="22" t="s">
        <v>26</v>
      </c>
      <c r="B55" s="22"/>
      <c r="C55" s="22"/>
      <c r="D55" s="22"/>
      <c r="E55" s="22"/>
      <c r="F55" s="22"/>
      <c r="G55" s="22"/>
      <c r="H55" s="22"/>
    </row>
    <row r="57" spans="1:10" x14ac:dyDescent="0.25">
      <c r="A57" s="2" t="s">
        <v>31</v>
      </c>
    </row>
  </sheetData>
  <mergeCells count="37">
    <mergeCell ref="A15:B15"/>
    <mergeCell ref="C15:H15"/>
    <mergeCell ref="A1:I1"/>
    <mergeCell ref="A2:I2"/>
    <mergeCell ref="A4:I4"/>
    <mergeCell ref="A6:I13"/>
    <mergeCell ref="A14:I14"/>
    <mergeCell ref="A16:I16"/>
    <mergeCell ref="F23:H23"/>
    <mergeCell ref="F18:H18"/>
    <mergeCell ref="A18:C19"/>
    <mergeCell ref="D18:D19"/>
    <mergeCell ref="E18:E19"/>
    <mergeCell ref="A22:E22"/>
    <mergeCell ref="A20:C21"/>
    <mergeCell ref="A25:D25"/>
    <mergeCell ref="A26:D26"/>
    <mergeCell ref="E25:H25"/>
    <mergeCell ref="E26:H26"/>
    <mergeCell ref="E27:H27"/>
    <mergeCell ref="A30:H30"/>
    <mergeCell ref="A32:H32"/>
    <mergeCell ref="A47:D47"/>
    <mergeCell ref="A27:D27"/>
    <mergeCell ref="A52:D52"/>
    <mergeCell ref="E52:H52"/>
    <mergeCell ref="E47:H47"/>
    <mergeCell ref="E48:H48"/>
    <mergeCell ref="A48:D48"/>
    <mergeCell ref="A51:D51"/>
    <mergeCell ref="E51:H51"/>
    <mergeCell ref="A55:H55"/>
    <mergeCell ref="A49:D49"/>
    <mergeCell ref="A50:D50"/>
    <mergeCell ref="E49:H49"/>
    <mergeCell ref="E50:H50"/>
    <mergeCell ref="A54:E54"/>
  </mergeCells>
  <pageMargins left="0.7" right="0.7" top="0.75" bottom="0.75" header="0.3" footer="0.3"/>
  <pageSetup paperSize="9" scale="5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2022-04-07T20:39:44Z</dcterms:modified>
</cp:coreProperties>
</file>