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iskstation\обмен\Контрактная служба\223-ФЗ\Запрос котировок\2021\Спец. одежда\Спец.одежда\"/>
    </mc:Choice>
  </mc:AlternateContent>
  <bookViews>
    <workbookView xWindow="0" yWindow="0" windowWidth="20490" windowHeight="7755"/>
  </bookViews>
  <sheets>
    <sheet name="Прилож 2" sheetId="1" r:id="rId1"/>
  </sheets>
  <definedNames>
    <definedName name="OLE_LINK1" localSheetId="0">'Прилож 2'!#REF!</definedName>
  </definedNames>
  <calcPr calcId="152511" refMode="R1C1" fullPrecision="0"/>
</workbook>
</file>

<file path=xl/calcChain.xml><?xml version="1.0" encoding="utf-8"?>
<calcChain xmlns="http://schemas.openxmlformats.org/spreadsheetml/2006/main">
  <c r="H9" i="1" l="1"/>
  <c r="I9" i="1" s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I28" i="1" l="1"/>
</calcChain>
</file>

<file path=xl/sharedStrings.xml><?xml version="1.0" encoding="utf-8"?>
<sst xmlns="http://schemas.openxmlformats.org/spreadsheetml/2006/main" count="53" uniqueCount="36">
  <si>
    <t>Используемый метод определения начальной (максимальной) цены договора: метод сопоставимых рыночных цен (анализ рынка).</t>
  </si>
  <si>
    <t>№ п/п</t>
  </si>
  <si>
    <t>Наименование исследований</t>
  </si>
  <si>
    <t>Кол-во</t>
  </si>
  <si>
    <t>Ед. изм.</t>
  </si>
  <si>
    <t>Цена, руб. за единицу товара, работы, услуги</t>
  </si>
  <si>
    <t>Начальная (максимальная) цена, руб.</t>
  </si>
  <si>
    <t xml:space="preserve">Источник №1
</t>
  </si>
  <si>
    <t xml:space="preserve">Источник №2
</t>
  </si>
  <si>
    <t xml:space="preserve">Источник №3
</t>
  </si>
  <si>
    <t>Итого:</t>
  </si>
  <si>
    <t>Обоснование начальной (максимальной) цены</t>
  </si>
  <si>
    <t>Подготовила                                                                                                          С.А. Гаврилова</t>
  </si>
  <si>
    <t xml:space="preserve">Средняя арифметическая цена за единицу </t>
  </si>
  <si>
    <t>шт</t>
  </si>
  <si>
    <t>пар</t>
  </si>
  <si>
    <t>Костюм ( Куртка, полукомбинезон)</t>
  </si>
  <si>
    <t>Куртка утепленная Бригадир</t>
  </si>
  <si>
    <t>Полукомбинезон утепленный</t>
  </si>
  <si>
    <t>Халат</t>
  </si>
  <si>
    <t>Сапоги ПВХ</t>
  </si>
  <si>
    <t>Сапоги болотные</t>
  </si>
  <si>
    <t>Ботинки сварщика</t>
  </si>
  <si>
    <t>Кроссовки летние</t>
  </si>
  <si>
    <t>Жилеты сигнальные</t>
  </si>
  <si>
    <t>Костюм для сварщика</t>
  </si>
  <si>
    <t>Валенки</t>
  </si>
  <si>
    <t>Ботинки с поликарбонатным подноском</t>
  </si>
  <si>
    <t>Краги спилковые</t>
  </si>
  <si>
    <t>Перчатки с нитриловым покрытием</t>
  </si>
  <si>
    <t>Очки для сварщика</t>
  </si>
  <si>
    <t>Рукавицы брезентовые</t>
  </si>
  <si>
    <t>Очки защитные</t>
  </si>
  <si>
    <t>Сапоги дутые ЭВА женские</t>
  </si>
  <si>
    <t>Сапоги дутые ЭВА мужские</t>
  </si>
  <si>
    <t>Поставка спецодежды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</si>
</sst>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8" fillId="0" borderId="0"/>
  </cellStyleXfs>
  <cellXfs count="27">
    <xf numFmtId="0" fontId="0" fillId="0" borderId="0" xfId="0"/>
    <xf numFmtId="0" fontId="3" fillId="2" borderId="1" xfId="1" applyFont="1" applyFill="1" applyBorder="1" applyAlignment="1">
      <alignment horizontal="right" vertical="center" textRotation="90" wrapText="1"/>
    </xf>
    <xf numFmtId="0" fontId="3" fillId="0" borderId="0" xfId="0" applyFont="1"/>
    <xf numFmtId="0" fontId="3" fillId="0" borderId="0" xfId="1" applyFont="1"/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1" applyFont="1" applyFill="1" applyBorder="1" applyAlignment="1">
      <alignment horizontal="center" vertical="center" wrapText="1"/>
    </xf>
    <xf numFmtId="0" fontId="3" fillId="0" borderId="0" xfId="1" applyFont="1" applyFill="1"/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4" fillId="0" borderId="0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right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2" fontId="6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right" vertical="center" wrapText="1"/>
    </xf>
    <xf numFmtId="0" fontId="7" fillId="0" borderId="0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</cellXfs>
  <cellStyles count="4">
    <cellStyle name="Normal" xfId="3"/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29"/>
  <sheetViews>
    <sheetView tabSelected="1" zoomScale="90" zoomScaleNormal="90" zoomScaleSheetLayoutView="80" workbookViewId="0">
      <selection activeCell="A4" sqref="A4:I4"/>
    </sheetView>
  </sheetViews>
  <sheetFormatPr defaultColWidth="8.85546875" defaultRowHeight="12.75" x14ac:dyDescent="0.2"/>
  <cols>
    <col min="1" max="1" width="4.85546875" style="3" customWidth="1"/>
    <col min="2" max="2" width="42.85546875" style="3" customWidth="1"/>
    <col min="3" max="3" width="8.5703125" style="3" customWidth="1"/>
    <col min="4" max="4" width="6.140625" style="3" customWidth="1"/>
    <col min="5" max="5" width="11.5703125" style="7" customWidth="1"/>
    <col min="6" max="7" width="14.28515625" style="7" customWidth="1"/>
    <col min="8" max="8" width="24.7109375" style="7" customWidth="1"/>
    <col min="9" max="9" width="16.5703125" style="3" customWidth="1"/>
    <col min="10" max="16384" width="8.85546875" style="3"/>
  </cols>
  <sheetData>
    <row r="1" spans="1:254" ht="19.5" customHeight="1" x14ac:dyDescent="0.2">
      <c r="A1" s="4"/>
      <c r="B1" s="4"/>
      <c r="C1" s="4"/>
      <c r="D1" s="4"/>
      <c r="E1" s="5"/>
      <c r="F1" s="5"/>
      <c r="G1" s="5"/>
      <c r="H1" s="5"/>
      <c r="I1" s="10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</row>
    <row r="2" spans="1:254" ht="35.25" customHeight="1" x14ac:dyDescent="0.2">
      <c r="A2" s="22" t="s">
        <v>11</v>
      </c>
      <c r="B2" s="22"/>
      <c r="C2" s="22"/>
      <c r="D2" s="22"/>
      <c r="E2" s="22"/>
      <c r="F2" s="22"/>
      <c r="G2" s="22"/>
      <c r="H2" s="22"/>
      <c r="I2" s="2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</row>
    <row r="3" spans="1:254" ht="35.25" customHeight="1" x14ac:dyDescent="0.2">
      <c r="A3" s="6"/>
      <c r="B3" s="6"/>
      <c r="C3" s="22" t="s">
        <v>35</v>
      </c>
      <c r="D3" s="22"/>
      <c r="E3" s="22"/>
      <c r="F3" s="22"/>
      <c r="G3" s="22"/>
      <c r="H3" s="11"/>
      <c r="I3" s="6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</row>
    <row r="4" spans="1:254" ht="27.75" customHeight="1" x14ac:dyDescent="0.2">
      <c r="A4" s="26" t="s">
        <v>0</v>
      </c>
      <c r="B4" s="26"/>
      <c r="C4" s="26"/>
      <c r="D4" s="26"/>
      <c r="E4" s="26"/>
      <c r="F4" s="26"/>
      <c r="G4" s="26"/>
      <c r="H4" s="26"/>
      <c r="I4" s="26"/>
    </row>
    <row r="5" spans="1:254" ht="18.75" customHeight="1" x14ac:dyDescent="0.2">
      <c r="A5" s="24"/>
      <c r="B5" s="24"/>
      <c r="C5" s="24"/>
      <c r="D5" s="24"/>
      <c r="E5" s="24"/>
      <c r="F5" s="24"/>
      <c r="G5" s="24"/>
      <c r="H5" s="24"/>
      <c r="I5" s="24"/>
    </row>
    <row r="6" spans="1:254" ht="38.25" customHeight="1" x14ac:dyDescent="0.2">
      <c r="A6" s="25" t="s">
        <v>1</v>
      </c>
      <c r="B6" s="25" t="s">
        <v>2</v>
      </c>
      <c r="C6" s="25" t="s">
        <v>3</v>
      </c>
      <c r="D6" s="25" t="s">
        <v>4</v>
      </c>
      <c r="E6" s="25" t="s">
        <v>5</v>
      </c>
      <c r="F6" s="25"/>
      <c r="G6" s="25"/>
      <c r="H6" s="12"/>
      <c r="I6" s="25" t="s">
        <v>6</v>
      </c>
    </row>
    <row r="7" spans="1:254" ht="117.6" customHeight="1" x14ac:dyDescent="0.2">
      <c r="A7" s="25"/>
      <c r="B7" s="25"/>
      <c r="C7" s="25"/>
      <c r="D7" s="25"/>
      <c r="E7" s="1" t="s">
        <v>7</v>
      </c>
      <c r="F7" s="1" t="s">
        <v>8</v>
      </c>
      <c r="G7" s="1" t="s">
        <v>9</v>
      </c>
      <c r="H7" s="18" t="s">
        <v>13</v>
      </c>
      <c r="I7" s="25"/>
    </row>
    <row r="8" spans="1:254" x14ac:dyDescent="0.2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/>
      <c r="I8" s="12">
        <v>11</v>
      </c>
    </row>
    <row r="9" spans="1:254" ht="12" customHeight="1" x14ac:dyDescent="0.2">
      <c r="A9" s="12">
        <v>1</v>
      </c>
      <c r="B9" s="19" t="s">
        <v>16</v>
      </c>
      <c r="C9" s="17">
        <v>350</v>
      </c>
      <c r="D9" s="17" t="s">
        <v>14</v>
      </c>
      <c r="E9" s="8">
        <v>1431</v>
      </c>
      <c r="F9" s="9">
        <v>1350</v>
      </c>
      <c r="G9" s="9">
        <v>1579</v>
      </c>
      <c r="H9" s="13">
        <f>(E9+F9+G9)/3</f>
        <v>1453.33</v>
      </c>
      <c r="I9" s="20">
        <f>C9*H9</f>
        <v>508665.5</v>
      </c>
    </row>
    <row r="10" spans="1:254" ht="14.25" customHeight="1" x14ac:dyDescent="0.2">
      <c r="A10" s="12">
        <v>2</v>
      </c>
      <c r="B10" s="19" t="s">
        <v>17</v>
      </c>
      <c r="C10" s="17">
        <v>350</v>
      </c>
      <c r="D10" s="17" t="s">
        <v>14</v>
      </c>
      <c r="E10" s="8">
        <v>1418</v>
      </c>
      <c r="F10" s="9">
        <v>1600</v>
      </c>
      <c r="G10" s="9">
        <v>918</v>
      </c>
      <c r="H10" s="14">
        <f t="shared" ref="H10:H27" si="0">(E10+F10+G10)/3</f>
        <v>1312</v>
      </c>
      <c r="I10" s="20">
        <f t="shared" ref="I10:I27" si="1">C10*H10</f>
        <v>459200</v>
      </c>
    </row>
    <row r="11" spans="1:254" ht="12.75" customHeight="1" x14ac:dyDescent="0.2">
      <c r="A11" s="12">
        <v>3</v>
      </c>
      <c r="B11" s="19" t="s">
        <v>18</v>
      </c>
      <c r="C11" s="17">
        <v>30</v>
      </c>
      <c r="D11" s="17" t="s">
        <v>14</v>
      </c>
      <c r="E11" s="8">
        <v>1067</v>
      </c>
      <c r="F11" s="9">
        <v>1075</v>
      </c>
      <c r="G11" s="9">
        <v>945</v>
      </c>
      <c r="H11" s="14">
        <f t="shared" si="0"/>
        <v>1029</v>
      </c>
      <c r="I11" s="20">
        <f t="shared" si="1"/>
        <v>30870</v>
      </c>
    </row>
    <row r="12" spans="1:254" x14ac:dyDescent="0.2">
      <c r="A12" s="12">
        <v>4</v>
      </c>
      <c r="B12" s="19" t="s">
        <v>19</v>
      </c>
      <c r="C12" s="17">
        <v>50</v>
      </c>
      <c r="D12" s="17" t="s">
        <v>14</v>
      </c>
      <c r="E12" s="8">
        <v>621</v>
      </c>
      <c r="F12" s="9">
        <v>700</v>
      </c>
      <c r="G12" s="9">
        <v>689</v>
      </c>
      <c r="H12" s="14">
        <f t="shared" si="0"/>
        <v>670</v>
      </c>
      <c r="I12" s="20">
        <f t="shared" si="1"/>
        <v>33500</v>
      </c>
    </row>
    <row r="13" spans="1:254" x14ac:dyDescent="0.2">
      <c r="A13" s="12">
        <v>5</v>
      </c>
      <c r="B13" s="19" t="s">
        <v>20</v>
      </c>
      <c r="C13" s="17">
        <v>150</v>
      </c>
      <c r="D13" s="21" t="s">
        <v>15</v>
      </c>
      <c r="E13" s="8">
        <v>589</v>
      </c>
      <c r="F13" s="9">
        <v>580</v>
      </c>
      <c r="G13" s="9">
        <v>938</v>
      </c>
      <c r="H13" s="14">
        <f t="shared" si="0"/>
        <v>702.33</v>
      </c>
      <c r="I13" s="20">
        <f t="shared" si="1"/>
        <v>105349.5</v>
      </c>
    </row>
    <row r="14" spans="1:254" x14ac:dyDescent="0.2">
      <c r="A14" s="12">
        <v>6</v>
      </c>
      <c r="B14" s="19" t="s">
        <v>21</v>
      </c>
      <c r="C14" s="17">
        <v>16</v>
      </c>
      <c r="D14" s="21" t="s">
        <v>15</v>
      </c>
      <c r="E14" s="8">
        <v>1340</v>
      </c>
      <c r="F14" s="9">
        <v>2050</v>
      </c>
      <c r="G14" s="9">
        <v>1242</v>
      </c>
      <c r="H14" s="14">
        <f t="shared" si="0"/>
        <v>1544</v>
      </c>
      <c r="I14" s="20">
        <f t="shared" si="1"/>
        <v>24704</v>
      </c>
    </row>
    <row r="15" spans="1:254" x14ac:dyDescent="0.2">
      <c r="A15" s="12">
        <v>7</v>
      </c>
      <c r="B15" s="19" t="s">
        <v>22</v>
      </c>
      <c r="C15" s="17">
        <v>9</v>
      </c>
      <c r="D15" s="21" t="s">
        <v>15</v>
      </c>
      <c r="E15" s="8">
        <v>2329</v>
      </c>
      <c r="F15" s="9">
        <v>2115</v>
      </c>
      <c r="G15" s="9">
        <v>2335</v>
      </c>
      <c r="H15" s="14">
        <f t="shared" si="0"/>
        <v>2259.67</v>
      </c>
      <c r="I15" s="20">
        <f t="shared" si="1"/>
        <v>20337.03</v>
      </c>
    </row>
    <row r="16" spans="1:254" ht="14.25" customHeight="1" x14ac:dyDescent="0.2">
      <c r="A16" s="12">
        <v>8</v>
      </c>
      <c r="B16" s="19" t="s">
        <v>23</v>
      </c>
      <c r="C16" s="17">
        <v>95</v>
      </c>
      <c r="D16" s="21" t="s">
        <v>15</v>
      </c>
      <c r="E16" s="8">
        <v>1287</v>
      </c>
      <c r="F16" s="9">
        <v>895</v>
      </c>
      <c r="G16" s="9">
        <v>857</v>
      </c>
      <c r="H16" s="14">
        <f t="shared" si="0"/>
        <v>1013</v>
      </c>
      <c r="I16" s="20">
        <f t="shared" si="1"/>
        <v>96235</v>
      </c>
    </row>
    <row r="17" spans="1:9" ht="14.25" customHeight="1" x14ac:dyDescent="0.2">
      <c r="A17" s="12">
        <v>9</v>
      </c>
      <c r="B17" s="19" t="s">
        <v>24</v>
      </c>
      <c r="C17" s="17">
        <v>350</v>
      </c>
      <c r="D17" s="17" t="s">
        <v>14</v>
      </c>
      <c r="E17" s="8">
        <v>331</v>
      </c>
      <c r="F17" s="9">
        <v>330</v>
      </c>
      <c r="G17" s="9">
        <v>244</v>
      </c>
      <c r="H17" s="14">
        <f t="shared" si="0"/>
        <v>301.67</v>
      </c>
      <c r="I17" s="20">
        <f t="shared" si="1"/>
        <v>105584.5</v>
      </c>
    </row>
    <row r="18" spans="1:9" ht="13.5" customHeight="1" x14ac:dyDescent="0.2">
      <c r="A18" s="12">
        <v>10</v>
      </c>
      <c r="B18" s="19" t="s">
        <v>25</v>
      </c>
      <c r="C18" s="17">
        <v>9</v>
      </c>
      <c r="D18" s="17" t="s">
        <v>14</v>
      </c>
      <c r="E18" s="8">
        <v>3038</v>
      </c>
      <c r="F18" s="9">
        <v>3690</v>
      </c>
      <c r="G18" s="9">
        <v>3226</v>
      </c>
      <c r="H18" s="14">
        <f t="shared" si="0"/>
        <v>3318</v>
      </c>
      <c r="I18" s="20">
        <f t="shared" si="1"/>
        <v>29862</v>
      </c>
    </row>
    <row r="19" spans="1:9" ht="12.75" customHeight="1" x14ac:dyDescent="0.2">
      <c r="A19" s="12">
        <v>11</v>
      </c>
      <c r="B19" s="19" t="s">
        <v>26</v>
      </c>
      <c r="C19" s="17">
        <v>40</v>
      </c>
      <c r="D19" s="21" t="s">
        <v>15</v>
      </c>
      <c r="E19" s="8">
        <v>1205</v>
      </c>
      <c r="F19" s="9">
        <v>1328</v>
      </c>
      <c r="G19" s="9">
        <v>1350</v>
      </c>
      <c r="H19" s="14">
        <f t="shared" si="0"/>
        <v>1294.33</v>
      </c>
      <c r="I19" s="20">
        <f t="shared" si="1"/>
        <v>51773.2</v>
      </c>
    </row>
    <row r="20" spans="1:9" x14ac:dyDescent="0.2">
      <c r="A20" s="12">
        <v>12</v>
      </c>
      <c r="B20" s="19" t="s">
        <v>27</v>
      </c>
      <c r="C20" s="17">
        <v>220</v>
      </c>
      <c r="D20" s="21" t="s">
        <v>15</v>
      </c>
      <c r="E20" s="8">
        <v>1303</v>
      </c>
      <c r="F20" s="9">
        <v>1260</v>
      </c>
      <c r="G20" s="9">
        <v>1147</v>
      </c>
      <c r="H20" s="14">
        <f t="shared" si="0"/>
        <v>1236.67</v>
      </c>
      <c r="I20" s="20">
        <f t="shared" si="1"/>
        <v>272067.40000000002</v>
      </c>
    </row>
    <row r="21" spans="1:9" x14ac:dyDescent="0.2">
      <c r="A21" s="12">
        <v>13</v>
      </c>
      <c r="B21" s="19" t="s">
        <v>28</v>
      </c>
      <c r="C21" s="17">
        <v>50</v>
      </c>
      <c r="D21" s="17" t="s">
        <v>14</v>
      </c>
      <c r="E21" s="8">
        <v>338</v>
      </c>
      <c r="F21" s="9">
        <v>342</v>
      </c>
      <c r="G21" s="9">
        <v>378</v>
      </c>
      <c r="H21" s="14">
        <f t="shared" si="0"/>
        <v>352.67</v>
      </c>
      <c r="I21" s="20">
        <f t="shared" si="1"/>
        <v>17633.5</v>
      </c>
    </row>
    <row r="22" spans="1:9" x14ac:dyDescent="0.2">
      <c r="A22" s="12">
        <v>14</v>
      </c>
      <c r="B22" s="19" t="s">
        <v>29</v>
      </c>
      <c r="C22" s="17">
        <v>500</v>
      </c>
      <c r="D22" s="17" t="s">
        <v>14</v>
      </c>
      <c r="E22" s="8">
        <v>117</v>
      </c>
      <c r="F22" s="9">
        <v>95</v>
      </c>
      <c r="G22" s="9">
        <v>108</v>
      </c>
      <c r="H22" s="14">
        <f t="shared" si="0"/>
        <v>106.67</v>
      </c>
      <c r="I22" s="20">
        <f t="shared" si="1"/>
        <v>53335</v>
      </c>
    </row>
    <row r="23" spans="1:9" x14ac:dyDescent="0.2">
      <c r="A23" s="12">
        <v>15</v>
      </c>
      <c r="B23" s="19" t="s">
        <v>30</v>
      </c>
      <c r="C23" s="17">
        <v>9</v>
      </c>
      <c r="D23" s="17" t="s">
        <v>14</v>
      </c>
      <c r="E23" s="8">
        <v>351</v>
      </c>
      <c r="F23" s="9">
        <v>490</v>
      </c>
      <c r="G23" s="9">
        <v>351</v>
      </c>
      <c r="H23" s="14">
        <f t="shared" si="0"/>
        <v>397.33</v>
      </c>
      <c r="I23" s="20">
        <f t="shared" si="1"/>
        <v>3575.97</v>
      </c>
    </row>
    <row r="24" spans="1:9" x14ac:dyDescent="0.2">
      <c r="A24" s="12">
        <v>16</v>
      </c>
      <c r="B24" s="19" t="s">
        <v>34</v>
      </c>
      <c r="C24" s="17">
        <v>50</v>
      </c>
      <c r="D24" s="21" t="s">
        <v>15</v>
      </c>
      <c r="E24" s="8">
        <v>1025</v>
      </c>
      <c r="F24" s="9">
        <v>690</v>
      </c>
      <c r="G24" s="9">
        <v>796</v>
      </c>
      <c r="H24" s="14">
        <f t="shared" si="0"/>
        <v>837</v>
      </c>
      <c r="I24" s="20">
        <f t="shared" si="1"/>
        <v>41850</v>
      </c>
    </row>
    <row r="25" spans="1:9" x14ac:dyDescent="0.2">
      <c r="A25" s="12">
        <v>17</v>
      </c>
      <c r="B25" s="19" t="s">
        <v>33</v>
      </c>
      <c r="C25" s="17">
        <v>50</v>
      </c>
      <c r="D25" s="21" t="s">
        <v>15</v>
      </c>
      <c r="E25" s="8">
        <v>785</v>
      </c>
      <c r="F25" s="9">
        <v>690</v>
      </c>
      <c r="G25" s="9">
        <v>702</v>
      </c>
      <c r="H25" s="14">
        <f t="shared" si="0"/>
        <v>725.67</v>
      </c>
      <c r="I25" s="20">
        <f t="shared" si="1"/>
        <v>36283.5</v>
      </c>
    </row>
    <row r="26" spans="1:9" x14ac:dyDescent="0.2">
      <c r="A26" s="12">
        <v>18</v>
      </c>
      <c r="B26" s="19" t="s">
        <v>31</v>
      </c>
      <c r="C26" s="17">
        <v>100</v>
      </c>
      <c r="D26" s="17" t="s">
        <v>14</v>
      </c>
      <c r="E26" s="8">
        <v>61</v>
      </c>
      <c r="F26" s="9">
        <v>62.4</v>
      </c>
      <c r="G26" s="9">
        <v>60</v>
      </c>
      <c r="H26" s="14">
        <f t="shared" si="0"/>
        <v>61.13</v>
      </c>
      <c r="I26" s="20">
        <f t="shared" si="1"/>
        <v>6113</v>
      </c>
    </row>
    <row r="27" spans="1:9" x14ac:dyDescent="0.2">
      <c r="A27" s="12">
        <v>19</v>
      </c>
      <c r="B27" s="19" t="s">
        <v>32</v>
      </c>
      <c r="C27" s="17">
        <v>100</v>
      </c>
      <c r="D27" s="21" t="s">
        <v>14</v>
      </c>
      <c r="E27" s="8">
        <v>156</v>
      </c>
      <c r="F27" s="9">
        <v>76</v>
      </c>
      <c r="G27" s="9">
        <v>60</v>
      </c>
      <c r="H27" s="14">
        <f t="shared" si="0"/>
        <v>97.33</v>
      </c>
      <c r="I27" s="20">
        <f t="shared" si="1"/>
        <v>9733</v>
      </c>
    </row>
    <row r="28" spans="1:9" ht="22.5" customHeight="1" x14ac:dyDescent="0.2">
      <c r="A28" s="23" t="s">
        <v>10</v>
      </c>
      <c r="B28" s="23"/>
      <c r="C28" s="23"/>
      <c r="D28" s="23"/>
      <c r="E28" s="23"/>
      <c r="F28" s="23"/>
      <c r="G28" s="23"/>
      <c r="H28" s="15"/>
      <c r="I28" s="16">
        <f>SUM(I9:I27)</f>
        <v>1906672.1</v>
      </c>
    </row>
    <row r="29" spans="1:9" ht="28.5" customHeight="1" x14ac:dyDescent="0.2">
      <c r="A29" s="24" t="s">
        <v>12</v>
      </c>
      <c r="B29" s="24"/>
      <c r="C29" s="24"/>
      <c r="D29" s="24"/>
      <c r="E29" s="24"/>
      <c r="F29" s="24"/>
      <c r="G29" s="24"/>
      <c r="H29" s="24"/>
      <c r="I29" s="24"/>
    </row>
  </sheetData>
  <sheetProtection selectLockedCells="1" selectUnlockedCells="1"/>
  <mergeCells count="12">
    <mergeCell ref="A2:I2"/>
    <mergeCell ref="A28:G28"/>
    <mergeCell ref="A29:I29"/>
    <mergeCell ref="A4:I4"/>
    <mergeCell ref="A5:I5"/>
    <mergeCell ref="A6:A7"/>
    <mergeCell ref="B6:B7"/>
    <mergeCell ref="C6:C7"/>
    <mergeCell ref="D6:D7"/>
    <mergeCell ref="E6:G6"/>
    <mergeCell ref="I6:I7"/>
    <mergeCell ref="C3:G3"/>
  </mergeCells>
  <printOptions horizontalCentered="1"/>
  <pageMargins left="0.19685039370078741" right="0.19685039370078741" top="0.15748031496062992" bottom="0.15748031496062992" header="0.51181102362204722" footer="0.51181102362204722"/>
  <pageSetup paperSize="9" scale="73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2020-12-15T06:58:07Z</cp:lastPrinted>
  <dcterms:created xsi:type="dcterms:W3CDTF">2018-01-24T07:12:34Z</dcterms:created>
  <dcterms:modified xsi:type="dcterms:W3CDTF">2021-02-10T11:00:25Z</dcterms:modified>
</cp:coreProperties>
</file>