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0" windowWidth="16605" windowHeight="897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J9" i="4" l="1"/>
  <c r="H9" i="4"/>
  <c r="F9" i="4"/>
  <c r="H10" i="4" l="1"/>
  <c r="K9" i="4" l="1"/>
  <c r="J10" i="4"/>
  <c r="F10" i="4"/>
  <c r="L10" i="4" l="1"/>
  <c r="O10" i="4" s="1"/>
  <c r="M10" i="4"/>
  <c r="M9" i="4"/>
  <c r="L9" i="4"/>
  <c r="O9" i="4" s="1"/>
  <c r="N9" i="4" l="1"/>
  <c r="N10" i="4" l="1"/>
</calcChain>
</file>

<file path=xl/sharedStrings.xml><?xml version="1.0" encoding="utf-8"?>
<sst xmlns="http://schemas.openxmlformats.org/spreadsheetml/2006/main" count="49" uniqueCount="36">
  <si>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</si>
  <si>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</si>
  <si>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</si>
  <si>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</si>
  <si>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</si>
  <si>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</si>
  <si>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</si>
  <si>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</si>
  <si>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</si>
  <si>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</si>
  <si>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</si>
  <si>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</si>
  <si>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</si>
  <si>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</si>
  <si>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</si>
  <si>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</si>
  <si>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</si>
  <si>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</si>
  <si>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</si>
  <si>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</si>
  <si>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</si>
  <si>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</si>
  <si>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</si>
  <si>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</si>
  <si>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</si>
  <si>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</si>
  <si>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</si>
  <si>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</si>
  <si>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</si>
  <si>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Поставка ГСМ</t>
  </si>
  <si>
    <t>литр</t>
  </si>
  <si>
    <t>Поставка ГСМ (Бензин Аи92)</t>
  </si>
  <si>
    <t xml:space="preserve"> Заказчиком принято решение объявить запрос котировок с   НМЦД  договора 699029,5 руб</t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</si>
  <si>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341 от 09.06.2021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</si>
  <si>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340 от 09.06.2021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</si>
  <si>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339 от 09.06.2021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</si>
</sst>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4" fontId="0" fillId="0" borderId="0" xfId="0" applyNumberFormat="1"/>
    <xf numFmtId="0" fontId="1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1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8"/>
  <sheetViews>
    <sheetView tabSelected="1" zoomScaleNormal="100" workbookViewId="0">
      <selection activeCell="B16" sqref="B16:P16"/>
    </sheetView>
  </sheetViews>
  <sheetFormatPr defaultRowHeight="15" x14ac:dyDescent="0.25"/>
  <cols>
    <col min="1" max="1" width="6.28515625" customWidth="1"/>
    <col min="2" max="2" width="33.7109375" style="6" customWidth="1"/>
    <col min="3" max="4" width="9.7109375" style="9" customWidth="1"/>
    <col min="5" max="5" width="10.140625" style="9" customWidth="1"/>
    <col min="6" max="6" width="16.140625" style="9" customWidth="1"/>
    <col min="7" max="7" width="10.140625" style="9" customWidth="1"/>
    <col min="8" max="8" width="14.7109375" style="9" customWidth="1"/>
    <col min="9" max="9" width="10.7109375" style="9" customWidth="1"/>
    <col min="10" max="10" width="15.85546875" style="9" customWidth="1"/>
    <col min="11" max="11" width="15.5703125" style="9" customWidth="1"/>
    <col min="12" max="12" width="17" customWidth="1"/>
    <col min="13" max="13" width="13.7109375" customWidth="1"/>
    <col min="14" max="14" width="16.42578125" customWidth="1"/>
    <col min="15" max="15" width="12" customWidth="1"/>
    <col min="16" max="16" width="13.7109375" customWidth="1"/>
  </cols>
  <sheetData>
    <row r="1" spans="1:16380" ht="24.6" customHeight="1" x14ac:dyDescent="0.25">
      <c r="A1" s="55" t="s">
        <v>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380" ht="69" customHeight="1" x14ac:dyDescent="0.3">
      <c r="A2" s="2"/>
      <c r="B2" s="58" t="s">
        <v>29</v>
      </c>
      <c r="C2" s="58"/>
      <c r="D2" s="58"/>
      <c r="E2" s="58"/>
      <c r="F2" s="58"/>
      <c r="G2" s="58"/>
      <c r="H2" s="58"/>
      <c r="I2" s="58"/>
      <c r="J2" s="58"/>
      <c r="K2" s="5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spans="1:16380" ht="48.75" customHeight="1" x14ac:dyDescent="0.25">
      <c r="A3" s="3"/>
      <c r="B3" s="59" t="s">
        <v>7</v>
      </c>
      <c r="C3" s="59"/>
      <c r="D3" s="59"/>
      <c r="E3" s="59"/>
      <c r="F3" s="59"/>
      <c r="G3" s="59"/>
      <c r="H3" s="59"/>
      <c r="I3" s="59"/>
      <c r="J3" s="59"/>
      <c r="K3" s="59"/>
    </row>
    <row r="4" spans="1:16380" s="1" customFormat="1" ht="20.45" customHeight="1" x14ac:dyDescent="0.2">
      <c r="A4" s="47" t="s">
        <v>5</v>
      </c>
      <c r="B4" s="47" t="s">
        <v>0</v>
      </c>
      <c r="C4" s="56" t="s">
        <v>3</v>
      </c>
      <c r="D4" s="47" t="s">
        <v>2</v>
      </c>
      <c r="E4" s="50" t="s">
        <v>1</v>
      </c>
      <c r="F4" s="50"/>
      <c r="G4" s="50"/>
      <c r="H4" s="50"/>
      <c r="I4" s="50"/>
      <c r="J4" s="50"/>
      <c r="K4" s="47" t="s">
        <v>11</v>
      </c>
      <c r="L4" s="47" t="s">
        <v>12</v>
      </c>
      <c r="M4" s="44" t="s">
        <v>13</v>
      </c>
      <c r="N4" s="47" t="s">
        <v>14</v>
      </c>
      <c r="O4" s="50" t="s">
        <v>15</v>
      </c>
    </row>
    <row r="5" spans="1:16380" s="1" customFormat="1" ht="19.149999999999999" customHeight="1" x14ac:dyDescent="0.25">
      <c r="A5" s="50"/>
      <c r="B5" s="44"/>
      <c r="C5" s="57"/>
      <c r="D5" s="45"/>
      <c r="E5" s="43">
        <v>1</v>
      </c>
      <c r="F5" s="43"/>
      <c r="G5" s="43">
        <v>2</v>
      </c>
      <c r="H5" s="43"/>
      <c r="I5" s="43">
        <v>3</v>
      </c>
      <c r="J5" s="43"/>
      <c r="K5" s="50"/>
      <c r="L5" s="50"/>
      <c r="M5" s="45"/>
      <c r="N5" s="48"/>
      <c r="O5" s="50"/>
    </row>
    <row r="6" spans="1:16380" s="1" customFormat="1" ht="31.15" customHeight="1" x14ac:dyDescent="0.25">
      <c r="A6" s="50"/>
      <c r="B6" s="44"/>
      <c r="C6" s="57"/>
      <c r="D6" s="45"/>
      <c r="E6" s="49" t="s">
        <v>35</v>
      </c>
      <c r="F6" s="49"/>
      <c r="G6" s="49" t="s">
        <v>34</v>
      </c>
      <c r="H6" s="49"/>
      <c r="I6" s="49" t="s">
        <v>33</v>
      </c>
      <c r="J6" s="49"/>
      <c r="K6" s="50"/>
      <c r="L6" s="50"/>
      <c r="M6" s="45"/>
      <c r="N6" s="48"/>
      <c r="O6" s="50"/>
    </row>
    <row r="7" spans="1:16380" s="1" customFormat="1" ht="29.25" customHeight="1" x14ac:dyDescent="0.2">
      <c r="A7" s="50"/>
      <c r="B7" s="44"/>
      <c r="C7" s="57"/>
      <c r="D7" s="46"/>
      <c r="E7" s="38">
        <v>0</v>
      </c>
      <c r="F7" s="38" t="s">
        <v>6</v>
      </c>
      <c r="G7" s="38" t="s">
        <v>8</v>
      </c>
      <c r="H7" s="38" t="s">
        <v>6</v>
      </c>
      <c r="I7" s="38" t="s">
        <v>4</v>
      </c>
      <c r="J7" s="38" t="s">
        <v>6</v>
      </c>
      <c r="K7" s="51"/>
      <c r="L7" s="51"/>
      <c r="M7" s="46"/>
      <c r="N7" s="48"/>
      <c r="O7" s="50"/>
    </row>
    <row r="8" spans="1:16380" s="4" customFormat="1" ht="18" customHeight="1" x14ac:dyDescent="0.25">
      <c r="A8" s="5">
        <v>1</v>
      </c>
      <c r="B8" s="35">
        <v>2</v>
      </c>
      <c r="C8" s="5">
        <v>3</v>
      </c>
      <c r="D8" s="5">
        <v>4</v>
      </c>
      <c r="E8" s="39">
        <v>6</v>
      </c>
      <c r="F8" s="40">
        <v>7</v>
      </c>
      <c r="G8" s="40">
        <v>8</v>
      </c>
      <c r="H8" s="40">
        <v>9</v>
      </c>
      <c r="I8" s="40">
        <v>10</v>
      </c>
      <c r="J8" s="39">
        <v>11</v>
      </c>
      <c r="K8" s="5">
        <v>12</v>
      </c>
      <c r="L8" s="37">
        <v>13</v>
      </c>
      <c r="M8" s="37">
        <v>14</v>
      </c>
      <c r="N8" s="37">
        <v>15</v>
      </c>
      <c r="O8" s="5">
        <v>16</v>
      </c>
    </row>
    <row r="9" spans="1:16380" s="4" customFormat="1" ht="39.75" customHeight="1" x14ac:dyDescent="0.25">
      <c r="A9" s="33">
        <v>1</v>
      </c>
      <c r="B9" s="36" t="s">
        <v>31</v>
      </c>
      <c r="C9" s="34" t="s">
        <v>30</v>
      </c>
      <c r="D9" s="24">
        <v>13115</v>
      </c>
      <c r="E9" s="41">
        <v>53</v>
      </c>
      <c r="F9" s="41">
        <f>D9*E9</f>
        <v>695095</v>
      </c>
      <c r="G9" s="41">
        <v>53.3</v>
      </c>
      <c r="H9" s="41">
        <f>D9*G9</f>
        <v>699029.5</v>
      </c>
      <c r="I9" s="41">
        <v>53.6</v>
      </c>
      <c r="J9" s="41">
        <f>D9*I9</f>
        <v>702964</v>
      </c>
      <c r="K9" s="25">
        <f>(E9+G9+I9)/3</f>
        <v>53.300000000000004</v>
      </c>
      <c r="L9" s="25">
        <f>(F9+H9+J9)/3</f>
        <v>699029.5</v>
      </c>
      <c r="M9" s="25">
        <f>STDEV(F9,H9,J9)</f>
        <v>3934.5</v>
      </c>
      <c r="N9" s="25">
        <f>M9/L9*100</f>
        <v>0.56285178236397748</v>
      </c>
      <c r="O9" s="25">
        <f>L9</f>
        <v>699029.5</v>
      </c>
    </row>
    <row r="10" spans="1:16380" x14ac:dyDescent="0.25">
      <c r="A10" s="18"/>
      <c r="B10" s="19" t="s">
        <v>10</v>
      </c>
      <c r="C10" s="20"/>
      <c r="D10" s="20"/>
      <c r="E10" s="21"/>
      <c r="F10" s="22">
        <f>SUM(F9:F9)</f>
        <v>695095</v>
      </c>
      <c r="G10" s="21"/>
      <c r="H10" s="22">
        <f>SUM(H9:H9)</f>
        <v>699029.5</v>
      </c>
      <c r="I10" s="21"/>
      <c r="J10" s="26">
        <f>SUM(J9:J9)</f>
        <v>702964</v>
      </c>
      <c r="K10" s="27"/>
      <c r="L10" s="28">
        <f>(F10+H10+J10)/3</f>
        <v>699029.5</v>
      </c>
      <c r="M10" s="27">
        <f>STDEV(F10,H10,J10)</f>
        <v>3934.5</v>
      </c>
      <c r="N10" s="25">
        <f t="shared" ref="N10" si="0">M10/L10*100</f>
        <v>0.56285178236397748</v>
      </c>
      <c r="O10" s="28">
        <f>L10</f>
        <v>699029.5</v>
      </c>
    </row>
    <row r="11" spans="1:16380" ht="15.75" x14ac:dyDescent="0.25">
      <c r="B11" s="13"/>
      <c r="C11" s="14"/>
      <c r="D11" s="14"/>
      <c r="E11" s="14"/>
      <c r="F11" s="15"/>
      <c r="G11" s="16"/>
      <c r="H11" s="15"/>
      <c r="I11" s="16"/>
      <c r="J11" s="15"/>
      <c r="K11" s="17"/>
    </row>
    <row r="12" spans="1:16380" ht="15.75" x14ac:dyDescent="0.25">
      <c r="B12" s="52"/>
      <c r="C12" s="60"/>
      <c r="D12" s="60"/>
      <c r="E12" s="60"/>
      <c r="F12" s="60"/>
      <c r="G12" s="60"/>
      <c r="H12" s="60"/>
      <c r="I12" s="60"/>
      <c r="J12" s="60"/>
      <c r="K12" s="60"/>
    </row>
    <row r="13" spans="1:16380" ht="15.75" x14ac:dyDescent="0.25">
      <c r="B13" s="11"/>
      <c r="C13" s="12"/>
      <c r="D13" s="12"/>
      <c r="E13" s="7"/>
      <c r="F13" s="8"/>
      <c r="G13" s="10"/>
      <c r="H13" s="8"/>
      <c r="I13" s="10"/>
      <c r="J13" s="8"/>
      <c r="K13" s="10"/>
      <c r="L13" s="32"/>
      <c r="M13" s="32"/>
      <c r="N13" s="32"/>
    </row>
    <row r="14" spans="1:16380" ht="15.75" x14ac:dyDescent="0.25">
      <c r="B14" s="42"/>
      <c r="C14" s="61"/>
      <c r="D14" s="61"/>
      <c r="E14" s="61"/>
      <c r="F14" s="61"/>
      <c r="G14" s="61"/>
      <c r="H14" s="61"/>
      <c r="I14" s="61"/>
      <c r="J14" s="61"/>
      <c r="K14" s="61"/>
      <c r="N14" s="32"/>
    </row>
    <row r="15" spans="1:16380" ht="15.75" customHeight="1" x14ac:dyDescent="0.25">
      <c r="B15" s="52" t="s">
        <v>16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380" ht="15.75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2:16" ht="15.75" customHeight="1" x14ac:dyDescent="0.25">
      <c r="B17" s="42" t="s">
        <v>17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2:16" ht="15.6" customHeight="1" x14ac:dyDescent="0.25">
      <c r="B18" s="54" t="s">
        <v>32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</sheetData>
  <mergeCells count="25">
    <mergeCell ref="B18:P18"/>
    <mergeCell ref="A1:K1"/>
    <mergeCell ref="A4:A7"/>
    <mergeCell ref="B4:B7"/>
    <mergeCell ref="C4:C7"/>
    <mergeCell ref="B2:K2"/>
    <mergeCell ref="B3:K3"/>
    <mergeCell ref="E5:F5"/>
    <mergeCell ref="E6:F6"/>
    <mergeCell ref="E4:J4"/>
    <mergeCell ref="G5:H5"/>
    <mergeCell ref="G6:H6"/>
    <mergeCell ref="B12:K12"/>
    <mergeCell ref="B14:K14"/>
    <mergeCell ref="O4:O7"/>
    <mergeCell ref="B17:P17"/>
    <mergeCell ref="I5:J5"/>
    <mergeCell ref="M4:M7"/>
    <mergeCell ref="N4:N7"/>
    <mergeCell ref="I6:J6"/>
    <mergeCell ref="K4:K7"/>
    <mergeCell ref="L4:L7"/>
    <mergeCell ref="B15:P15"/>
    <mergeCell ref="B16:P16"/>
    <mergeCell ref="D4:D7"/>
  </mergeCells>
  <phoneticPr fontId="0" type="noConversion"/>
  <pageMargins left="0" right="0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7" t="s">
        <v>0</v>
      </c>
      <c r="B2" s="56" t="s">
        <v>3</v>
      </c>
      <c r="C2" s="47" t="s">
        <v>2</v>
      </c>
      <c r="D2" s="50"/>
      <c r="E2" s="50"/>
    </row>
    <row r="3" spans="1:5" ht="15.75" x14ac:dyDescent="0.25">
      <c r="A3" s="44"/>
      <c r="B3" s="57"/>
      <c r="C3" s="45"/>
      <c r="D3" s="43"/>
      <c r="E3" s="43"/>
    </row>
    <row r="4" spans="1:5" ht="15.75" customHeight="1" x14ac:dyDescent="0.25">
      <c r="A4" s="44"/>
      <c r="B4" s="57"/>
      <c r="C4" s="45"/>
      <c r="D4" s="49"/>
      <c r="E4" s="49"/>
    </row>
    <row r="5" spans="1:5" ht="15.75" x14ac:dyDescent="0.25">
      <c r="A5" s="44"/>
      <c r="B5" s="57"/>
      <c r="C5" s="46"/>
      <c r="D5" s="31" t="s">
        <v>4</v>
      </c>
      <c r="E5" s="31" t="s">
        <v>6</v>
      </c>
    </row>
    <row r="6" spans="1:5" ht="15.6" x14ac:dyDescent="0.3">
      <c r="A6" s="29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0" t="s">
        <v>19</v>
      </c>
      <c r="B7" s="24" t="s">
        <v>22</v>
      </c>
      <c r="C7" s="24">
        <v>3</v>
      </c>
      <c r="D7" s="25"/>
      <c r="E7" s="25"/>
    </row>
    <row r="8" spans="1:5" ht="27.75" customHeight="1" x14ac:dyDescent="0.25">
      <c r="A8" s="30" t="s">
        <v>20</v>
      </c>
      <c r="B8" s="24" t="s">
        <v>22</v>
      </c>
      <c r="C8" s="24">
        <v>6</v>
      </c>
      <c r="D8" s="25"/>
      <c r="E8" s="25"/>
    </row>
    <row r="9" spans="1:5" ht="36.75" customHeight="1" x14ac:dyDescent="0.25">
      <c r="A9" s="23" t="s">
        <v>21</v>
      </c>
      <c r="B9" s="24" t="s">
        <v>22</v>
      </c>
      <c r="C9" s="24">
        <v>3</v>
      </c>
      <c r="D9" s="25"/>
      <c r="E9" s="25"/>
    </row>
    <row r="10" spans="1:5" ht="27.75" customHeight="1" x14ac:dyDescent="0.25">
      <c r="A10" s="23" t="s">
        <v>23</v>
      </c>
      <c r="B10" s="24" t="s">
        <v>22</v>
      </c>
      <c r="C10" s="24">
        <v>3</v>
      </c>
      <c r="D10" s="25"/>
      <c r="E10" s="25"/>
    </row>
    <row r="11" spans="1:5" ht="38.25" customHeight="1" x14ac:dyDescent="0.25">
      <c r="A11" s="23" t="s">
        <v>27</v>
      </c>
      <c r="B11" s="24" t="s">
        <v>18</v>
      </c>
      <c r="C11" s="24">
        <v>10</v>
      </c>
      <c r="D11" s="25"/>
      <c r="E11" s="25"/>
    </row>
    <row r="12" spans="1:5" ht="27" customHeight="1" x14ac:dyDescent="0.25">
      <c r="A12" s="23" t="s">
        <v>24</v>
      </c>
      <c r="B12" s="24" t="s">
        <v>26</v>
      </c>
      <c r="C12" s="24">
        <v>50</v>
      </c>
      <c r="D12" s="25"/>
      <c r="E12" s="25"/>
    </row>
    <row r="13" spans="1:5" ht="23.25" customHeight="1" x14ac:dyDescent="0.25">
      <c r="A13" s="23" t="s">
        <v>25</v>
      </c>
      <c r="B13" s="24" t="s">
        <v>26</v>
      </c>
      <c r="C13" s="24">
        <v>15</v>
      </c>
      <c r="D13" s="25"/>
      <c r="E13" s="25"/>
    </row>
    <row r="14" spans="1:5" ht="36.75" customHeight="1" x14ac:dyDescent="0.25">
      <c r="A14" s="23" t="s">
        <v>28</v>
      </c>
      <c r="B14" s="24" t="s">
        <v>26</v>
      </c>
      <c r="C14" s="24">
        <v>100</v>
      </c>
      <c r="D14" s="25"/>
      <c r="E14" s="25"/>
    </row>
    <row r="15" spans="1:5" x14ac:dyDescent="0.25">
      <c r="A15" s="19" t="s">
        <v>10</v>
      </c>
      <c r="B15" s="20"/>
      <c r="C15" s="20"/>
      <c r="D15" s="21"/>
      <c r="E15" s="22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2020-11-09T09:16:22Z</cp:lastPrinted>
  <dcterms:created xsi:type="dcterms:W3CDTF">2016-05-23T09:46:23Z</dcterms:created>
  <dcterms:modified xsi:type="dcterms:W3CDTF">2021-06-09T10:04:22Z</dcterms:modified>
</cp:coreProperties>
</file>