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АРЮ\ПИТАНИЕ 2021\лот 8 яйца\"/>
    </mc:Choice>
  </mc:AlternateContent>
  <bookViews>
    <workbookView xWindow="0" yWindow="0" windowWidth="21600" windowHeight="1042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1" i="1"/>
  <c r="L12" i="1" s="1"/>
  <c r="J11" i="1"/>
  <c r="K11" i="1" s="1"/>
  <c r="I11" i="1"/>
</calcChain>
</file>

<file path=xl/sharedStrings.xml><?xml version="1.0" encoding="utf-8"?>
<sst xmlns="http://schemas.openxmlformats.org/spreadsheetml/2006/main" count="25" uniqueCount="25">
  <si>
    <t>Расчет начальной (максимальной) цены договора</t>
  </si>
  <si>
    <t>на поставку продуктов питания для воспитанников в 2020 году</t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</si>
  <si>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типового положения о закупке товаров, работ, услуг, утвержденного Комитетом по конкурентной политике МО от 21.03.2019 №30-01-14/19 ( в редакции распоряжений Комитета по конкурентной политике МО от 23.07.2019 №30-01-26/19, от 30.09.2019 №30-01-41/19) (далее - Типовое положение).</t>
  </si>
  <si>
    <t>2. Источник информации о цене товара –  информация о цене товара, полученная по запросу Заказчика у поставщиков, осуществляющих поставки идентичных товаров, планируемых к закупкам (коммерческие предложения).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</si>
  <si>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Типового положения.</t>
  </si>
  <si>
    <t>4. НМЦД определена как среднее арифметическое значение из предложенных цен.</t>
  </si>
  <si>
    <t>5. Количество источников, использованных для расчета цены: 3</t>
  </si>
  <si>
    <t>6. Полученные данные сведены в таблицу:</t>
  </si>
  <si>
    <t>МАДОУ №63</t>
  </si>
  <si>
    <t>№ п/п</t>
  </si>
  <si>
    <t>Наименование продукта</t>
  </si>
  <si>
    <t>Потребность в  день на 1 реб. в кг в МДОУ</t>
  </si>
  <si>
    <t>Источник №1</t>
  </si>
  <si>
    <t>Источник №2</t>
  </si>
  <si>
    <t>Источник №3</t>
  </si>
  <si>
    <t>Средняя арифметическое</t>
  </si>
  <si>
    <t>Сред.квадр. откл. σ=</t>
  </si>
  <si>
    <t>Коэфф вариации V=</t>
  </si>
  <si>
    <t>кол-во восп. (кг)</t>
  </si>
  <si>
    <t>Сумма  (руб)</t>
  </si>
  <si>
    <t>№ 8  Продукты питания - яйцо куриное</t>
  </si>
  <si>
    <t>Яйцо куриное  пищевое столовое</t>
  </si>
  <si>
    <t>шт.</t>
  </si>
  <si>
    <t>Итого</t>
  </si>
  <si>
    <t>Заведующий МАДОУ №63 "Искорка"                                                                        __________________________ Л.В. Бартошевич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</si>
</sst>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[$-419]0.00"/>
    <numFmt numFmtId="166" formatCode="[$-419]0"/>
    <numFmt numFmtId="167" formatCode="#,##0.00000"/>
    <numFmt numFmtId="168" formatCode="[$-419]#,##0.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 CYR"/>
      <charset val="204"/>
    </font>
    <font>
      <sz val="8"/>
      <color rgb="FF000000"/>
      <name val="Times New Roman CYR"/>
      <charset val="204"/>
    </font>
    <font>
      <b/>
      <sz val="13"/>
      <color rgb="FF000000"/>
      <name val="Times New Roman CYR"/>
      <charset val="204"/>
    </font>
    <font>
      <b/>
      <sz val="18"/>
      <color rgb="FF000000"/>
      <name val="Times New Roman CYR"/>
      <charset val="204"/>
    </font>
    <font>
      <b/>
      <sz val="9"/>
      <color rgb="FF000000"/>
      <name val="Arial"/>
      <family val="2"/>
      <charset val="204"/>
    </font>
    <font>
      <b/>
      <i/>
      <sz val="9"/>
      <color rgb="FF000000"/>
      <name val="Calibri"/>
      <family val="2"/>
      <charset val="204"/>
    </font>
    <font>
      <sz val="9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30">
    <xf numFmtId="0" fontId="0" fillId="0" borderId="0" xfId="0"/>
    <xf numFmtId="164" fontId="2" fillId="0" borderId="1" xfId="1" applyFont="1" applyFill="1" applyBorder="1" applyAlignment="1">
      <alignment horizontal="center" wrapText="1"/>
    </xf>
    <xf numFmtId="164" fontId="2" fillId="0" borderId="2" xfId="1" applyFont="1" applyFill="1" applyBorder="1" applyAlignment="1">
      <alignment horizontal="center" wrapText="1"/>
    </xf>
    <xf numFmtId="164" fontId="3" fillId="0" borderId="0" xfId="1" applyFont="1" applyFill="1" applyAlignment="1">
      <alignment horizontal="left" wrapText="1"/>
    </xf>
    <xf numFmtId="164" fontId="3" fillId="0" borderId="0" xfId="1" applyFont="1" applyFill="1" applyAlignment="1">
      <alignment horizontal="left" wrapText="1"/>
    </xf>
    <xf numFmtId="164" fontId="4" fillId="0" borderId="0" xfId="1" applyFont="1" applyFill="1" applyAlignment="1">
      <alignment horizontal="left" wrapText="1"/>
    </xf>
    <xf numFmtId="164" fontId="5" fillId="0" borderId="0" xfId="1" applyFont="1" applyFill="1" applyAlignment="1">
      <alignment horizontal="right" wrapText="1"/>
    </xf>
    <xf numFmtId="165" fontId="6" fillId="2" borderId="3" xfId="1" applyNumberFormat="1" applyFont="1" applyFill="1" applyBorder="1" applyAlignment="1">
      <alignment horizontal="right" wrapText="1"/>
    </xf>
    <xf numFmtId="164" fontId="1" fillId="0" borderId="0" xfId="1" applyFont="1" applyFill="1" applyAlignment="1">
      <alignment horizontal="right"/>
    </xf>
    <xf numFmtId="164" fontId="7" fillId="0" borderId="3" xfId="1" applyFont="1" applyFill="1" applyBorder="1" applyAlignment="1">
      <alignment horizontal="center" wrapText="1"/>
    </xf>
    <xf numFmtId="49" fontId="7" fillId="0" borderId="3" xfId="1" applyNumberFormat="1" applyFont="1" applyFill="1" applyBorder="1" applyAlignment="1">
      <alignment horizontal="center" wrapText="1"/>
    </xf>
    <xf numFmtId="166" fontId="8" fillId="0" borderId="3" xfId="1" applyNumberFormat="1" applyFont="1" applyFill="1" applyBorder="1" applyAlignment="1">
      <alignment horizontal="right" wrapText="1"/>
    </xf>
    <xf numFmtId="165" fontId="8" fillId="0" borderId="3" xfId="1" applyNumberFormat="1" applyFont="1" applyFill="1" applyBorder="1" applyAlignment="1">
      <alignment horizontal="right" wrapText="1"/>
    </xf>
    <xf numFmtId="164" fontId="1" fillId="0" borderId="0" xfId="1" applyFont="1" applyFill="1" applyAlignment="1">
      <alignment wrapText="1"/>
    </xf>
    <xf numFmtId="164" fontId="8" fillId="0" borderId="3" xfId="1" applyFont="1" applyFill="1" applyBorder="1" applyAlignment="1">
      <alignment horizontal="center" wrapText="1"/>
    </xf>
    <xf numFmtId="164" fontId="9" fillId="3" borderId="3" xfId="1" applyFont="1" applyFill="1" applyBorder="1" applyAlignment="1">
      <alignment horizontal="center" vertical="center" wrapText="1"/>
    </xf>
    <xf numFmtId="164" fontId="8" fillId="3" borderId="3" xfId="1" applyFont="1" applyFill="1" applyBorder="1" applyAlignment="1">
      <alignment horizontal="justify" wrapText="1"/>
    </xf>
    <xf numFmtId="167" fontId="8" fillId="0" borderId="3" xfId="1" applyNumberFormat="1" applyFont="1" applyFill="1" applyBorder="1" applyAlignment="1">
      <alignment horizontal="right"/>
    </xf>
    <xf numFmtId="168" fontId="8" fillId="0" borderId="3" xfId="1" applyNumberFormat="1" applyFont="1" applyFill="1" applyBorder="1" applyAlignment="1">
      <alignment horizontal="right" wrapText="1"/>
    </xf>
    <xf numFmtId="166" fontId="8" fillId="0" borderId="3" xfId="1" applyNumberFormat="1" applyFont="1" applyFill="1" applyBorder="1" applyAlignment="1">
      <alignment horizontal="right"/>
    </xf>
    <xf numFmtId="0" fontId="0" fillId="4" borderId="3" xfId="0" applyFill="1" applyBorder="1"/>
    <xf numFmtId="0" fontId="0" fillId="4" borderId="3" xfId="0" applyFill="1" applyBorder="1"/>
    <xf numFmtId="166" fontId="10" fillId="4" borderId="3" xfId="1" applyNumberFormat="1" applyFont="1" applyFill="1" applyBorder="1" applyAlignment="1">
      <alignment horizontal="right"/>
    </xf>
    <xf numFmtId="165" fontId="10" fillId="4" borderId="3" xfId="1" applyNumberFormat="1" applyFont="1" applyFill="1" applyBorder="1" applyAlignment="1">
      <alignment horizontal="right"/>
    </xf>
    <xf numFmtId="165" fontId="10" fillId="0" borderId="0" xfId="1" applyNumberFormat="1" applyFont="1" applyFill="1" applyAlignment="1"/>
    <xf numFmtId="164" fontId="1" fillId="0" borderId="0" xfId="1" applyFont="1" applyFill="1" applyAlignment="1">
      <alignment horizontal="center"/>
    </xf>
    <xf numFmtId="164" fontId="1" fillId="0" borderId="0" xfId="1" applyFont="1" applyFill="1" applyAlignment="1"/>
    <xf numFmtId="49" fontId="1" fillId="0" borderId="0" xfId="1" applyNumberFormat="1" applyFont="1" applyFill="1" applyAlignment="1"/>
    <xf numFmtId="166" fontId="1" fillId="0" borderId="0" xfId="1" applyNumberFormat="1" applyFont="1" applyFill="1" applyAlignment="1"/>
    <xf numFmtId="164" fontId="11" fillId="0" borderId="0" xfId="1" applyFont="1" applyFill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180968</xdr:colOff>
      <xdr:row>4</xdr:row>
      <xdr:rowOff>200025</xdr:rowOff>
    </xdr:from>
    <xdr:ext cx="2590796" cy="654207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896343" y="1647825"/>
          <a:ext cx="2590796" cy="65420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sqref="A1:O15"/>
    </sheetView>
  </sheetViews>
  <sheetFormatPr defaultRowHeight="15" x14ac:dyDescent="0.25"/>
  <cols>
    <col min="2" max="2" width="16" customWidth="1"/>
    <col min="3" max="3" width="13.42578125" customWidth="1"/>
    <col min="13" max="13" width="13.85546875" customWidth="1"/>
  </cols>
  <sheetData>
    <row r="1" spans="1:15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1.75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36.7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35.25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5"/>
      <c r="O4" s="5"/>
    </row>
    <row r="5" spans="1:15" ht="26.2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4"/>
      <c r="K5" s="4"/>
      <c r="L5" s="4"/>
      <c r="M5" s="4"/>
      <c r="N5" s="5"/>
      <c r="O5" s="5"/>
    </row>
    <row r="6" spans="1:15" ht="16.5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5"/>
      <c r="O6" s="5"/>
    </row>
    <row r="7" spans="1:15" ht="16.5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4"/>
      <c r="K7" s="4"/>
      <c r="L7" s="4"/>
      <c r="M7" s="4"/>
      <c r="N7" s="5"/>
      <c r="O7" s="5"/>
    </row>
    <row r="8" spans="1:15" ht="16.5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4"/>
      <c r="K8" s="4"/>
      <c r="L8" s="4"/>
      <c r="M8" s="4"/>
      <c r="N8" s="5"/>
      <c r="O8" s="5"/>
    </row>
    <row r="9" spans="1:15" ht="22.5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7" t="s">
        <v>8</v>
      </c>
      <c r="M9" s="7"/>
      <c r="N9" s="8"/>
      <c r="O9" s="8"/>
    </row>
    <row r="10" spans="1:15" ht="60.75" x14ac:dyDescent="0.25">
      <c r="A10" s="9" t="s">
        <v>9</v>
      </c>
      <c r="B10" s="9"/>
      <c r="C10" s="9" t="s">
        <v>10</v>
      </c>
      <c r="D10" s="9"/>
      <c r="E10" s="9" t="s">
        <v>11</v>
      </c>
      <c r="F10" s="9" t="s">
        <v>12</v>
      </c>
      <c r="G10" s="9" t="s">
        <v>13</v>
      </c>
      <c r="H10" s="9" t="s">
        <v>14</v>
      </c>
      <c r="I10" s="10" t="s">
        <v>15</v>
      </c>
      <c r="J10" s="10" t="s">
        <v>16</v>
      </c>
      <c r="K10" s="10" t="s">
        <v>17</v>
      </c>
      <c r="L10" s="11" t="s">
        <v>18</v>
      </c>
      <c r="M10" s="12" t="s">
        <v>19</v>
      </c>
      <c r="N10" s="13"/>
      <c r="O10" s="13"/>
    </row>
    <row r="11" spans="1:15" ht="63" x14ac:dyDescent="0.25">
      <c r="A11" s="14">
        <v>1</v>
      </c>
      <c r="B11" s="15" t="s">
        <v>20</v>
      </c>
      <c r="C11" s="16" t="s">
        <v>21</v>
      </c>
      <c r="D11" s="14" t="s">
        <v>22</v>
      </c>
      <c r="E11" s="17">
        <v>0.5675</v>
      </c>
      <c r="F11" s="17">
        <v>7</v>
      </c>
      <c r="G11" s="17">
        <v>7</v>
      </c>
      <c r="H11" s="17">
        <v>9</v>
      </c>
      <c r="I11" s="18">
        <f>AVERAGE(F11:H11)</f>
        <v>7.666666666666667</v>
      </c>
      <c r="J11" s="18">
        <f>_xlfn.STDEV.S(F11:H11)</f>
        <v>1.1547005383792495</v>
      </c>
      <c r="K11" s="18">
        <f>J11/I11*100</f>
        <v>15.061311370164123</v>
      </c>
      <c r="L11" s="19">
        <f>ROUND(E11*175*177,0)</f>
        <v>17578</v>
      </c>
      <c r="M11" s="12">
        <v>134823.26</v>
      </c>
      <c r="N11" s="13"/>
      <c r="O11" s="13"/>
    </row>
    <row r="12" spans="1:15" x14ac:dyDescent="0.25">
      <c r="A12" s="20" t="s">
        <v>23</v>
      </c>
      <c r="B12" s="20"/>
      <c r="C12" s="20"/>
      <c r="D12" s="20"/>
      <c r="E12" s="20"/>
      <c r="F12" s="20"/>
      <c r="G12" s="20"/>
      <c r="H12" s="20"/>
      <c r="I12" s="20"/>
      <c r="J12" s="21"/>
      <c r="K12" s="21"/>
      <c r="L12" s="22">
        <f>L11</f>
        <v>17578</v>
      </c>
      <c r="M12" s="23">
        <f>M11</f>
        <v>134823.26</v>
      </c>
      <c r="N12" s="24"/>
      <c r="O12" s="24"/>
    </row>
    <row r="13" spans="1:15" x14ac:dyDescent="0.25">
      <c r="A13" s="25"/>
      <c r="B13" s="25"/>
      <c r="C13" s="26"/>
      <c r="D13" s="26"/>
      <c r="E13" s="26"/>
      <c r="F13" s="26"/>
      <c r="G13" s="26"/>
      <c r="H13" s="26"/>
      <c r="I13" s="27"/>
      <c r="J13" s="27"/>
      <c r="K13" s="27"/>
      <c r="L13" s="28"/>
      <c r="M13" s="26"/>
      <c r="N13" s="26"/>
      <c r="O13" s="26"/>
    </row>
    <row r="14" spans="1:15" ht="18.75" x14ac:dyDescent="0.3">
      <c r="A14" s="29" t="s">
        <v>24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6"/>
      <c r="O14" s="26"/>
    </row>
    <row r="15" spans="1:15" x14ac:dyDescent="0.25">
      <c r="A15" s="25"/>
      <c r="B15" s="25"/>
      <c r="C15" s="26"/>
      <c r="D15" s="26"/>
      <c r="E15" s="26"/>
      <c r="F15" s="26"/>
      <c r="G15" s="26"/>
      <c r="H15" s="26"/>
      <c r="I15" s="27"/>
      <c r="J15" s="27"/>
      <c r="K15" s="27"/>
      <c r="L15" s="28"/>
      <c r="M15" s="26"/>
      <c r="N15" s="26"/>
      <c r="O15" s="26"/>
    </row>
  </sheetData>
  <mergeCells count="11">
    <mergeCell ref="A7:I7"/>
    <mergeCell ref="A8:I8"/>
    <mergeCell ref="L9:M9"/>
    <mergeCell ref="A12:I12"/>
    <mergeCell ref="A14:M14"/>
    <mergeCell ref="A1:O1"/>
    <mergeCell ref="A2:O2"/>
    <mergeCell ref="A3:O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Заведующая</dc:creator>
  <cp:lastModifiedBy>Заведующая</cp:lastModifiedBy>
  <dcterms:created xsi:type="dcterms:W3CDTF">2020-11-02T10:14:11Z</dcterms:created>
  <dcterms:modified xsi:type="dcterms:W3CDTF">2020-11-02T10:14:49Z</dcterms:modified>
</cp:coreProperties>
</file>