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 диск Д\Хоспис\2023\медицинские изделия\2 лот\"/>
    </mc:Choice>
  </mc:AlternateContent>
  <bookViews>
    <workbookView xWindow="0" yWindow="0" windowWidth="23040" windowHeight="8820" tabRatio="557"/>
  </bookViews>
  <sheets>
    <sheet name=" НМЦК" sheetId="9" r:id="rId1"/>
  </sheets>
  <definedNames>
    <definedName name="метод">#REF!</definedName>
    <definedName name="обоснование">#REF!</definedName>
    <definedName name="обосспособ">#REF!</definedName>
    <definedName name="спосо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6" i="9" l="1"/>
  <c r="K13" i="9" l="1"/>
  <c r="H13" i="9" l="1"/>
  <c r="G13" i="9" l="1"/>
</calcChain>
</file>

<file path=xl/sharedStrings.xml><?xml version="1.0" encoding="utf-8"?>
<sst xmlns="http://schemas.openxmlformats.org/spreadsheetml/2006/main" count="21" uniqueCount="21">
  <si>
    <t>Наименование объекта закупки</t>
  </si>
  <si>
    <t>Еденица измерения</t>
  </si>
  <si>
    <t>Количество</t>
  </si>
  <si>
    <t xml:space="preserve"> Источник  № 1</t>
  </si>
  <si>
    <t xml:space="preserve"> Источник № 2</t>
  </si>
  <si>
    <t xml:space="preserve"> Источник № 3</t>
  </si>
  <si>
    <t>Цена за единицу измерения (руб.)</t>
  </si>
  <si>
    <t>Средняя арифметическая  цена за еденицу измерения, (руб).</t>
  </si>
  <si>
    <t>Реквизиты источников информации:</t>
  </si>
  <si>
    <t>Среднеквадратичное отклонение</t>
  </si>
  <si>
    <t xml:space="preserve">Коэффициент вариации, %          </t>
  </si>
  <si>
    <t>1. Коммерческое предложение № 1  - источник № 1</t>
  </si>
  <si>
    <t>3. Коммерческое предложение № 3 - источник № 3</t>
  </si>
  <si>
    <t>2. Коммерческое предложение № 2 - источник № 2</t>
  </si>
  <si>
    <t>Обоснование начальной (максимальной) цены договора</t>
  </si>
  <si>
    <t>Расчет НМЦД:</t>
  </si>
  <si>
    <t>Заказчик: ГАУЗ ЛО "Детский хоспис"</t>
  </si>
  <si>
    <t>Начальная (максимальная) цена договора (руб.)</t>
  </si>
  <si>
    <t>Предмет договора: поставка аппарата искуcственной вентиляции легких для нужд ГАУЗ ЛО "Детский хоспис"</t>
  </si>
  <si>
    <t>Поставка аппарата искуcственной вентиляции легких для нужд ГАУЗ ЛО "Детский хоспис"</t>
  </si>
  <si>
    <t>штука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</si>
</sst>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_ ;\-#,##0.00\ "/>
  </numFmts>
  <fonts count="6" x14ac:knownFonts="1">
    <font>
      <sz val="10"/>
      <name val="Arial"/>
    </font>
    <font>
      <i/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/>
    <xf numFmtId="0" fontId="2" fillId="0" borderId="0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4" xfId="0" applyFont="1" applyBorder="1" applyAlignment="1">
      <alignment wrapText="1"/>
    </xf>
    <xf numFmtId="4" fontId="2" fillId="0" borderId="0" xfId="0" applyNumberFormat="1" applyFont="1" applyBorder="1"/>
    <xf numFmtId="0" fontId="2" fillId="0" borderId="3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Z16"/>
  <sheetViews>
    <sheetView tabSelected="1" zoomScale="80" zoomScaleNormal="80" workbookViewId="0">
      <selection activeCell="K15" sqref="K15"/>
    </sheetView>
  </sheetViews>
  <sheetFormatPr defaultColWidth="8.88671875" defaultRowHeight="13.2" x14ac:dyDescent="0.25"/>
  <cols>
    <col min="1" max="1" width="5.5546875" style="13" customWidth="1"/>
    <col min="2" max="2" width="47.6640625" style="4" bestFit="1" customWidth="1"/>
    <col min="3" max="3" width="15.44140625" style="4" customWidth="1"/>
    <col min="4" max="5" width="17.5546875" style="4" customWidth="1"/>
    <col min="6" max="7" width="18.33203125" style="4" customWidth="1"/>
    <col min="8" max="8" width="18.33203125" style="13" customWidth="1"/>
    <col min="9" max="9" width="24.109375" style="4" customWidth="1"/>
    <col min="10" max="10" width="13.33203125" style="4" customWidth="1"/>
    <col min="11" max="11" width="19.6640625" style="4" customWidth="1"/>
    <col min="12" max="12" width="12.109375" style="4" hidden="1" customWidth="1"/>
    <col min="13" max="14" width="11.6640625" style="5" hidden="1" customWidth="1"/>
    <col min="15" max="16384" width="8.88671875" style="4"/>
  </cols>
  <sheetData>
    <row r="1" spans="1:26" s="2" customFormat="1" ht="27.6" customHeight="1" x14ac:dyDescent="0.25">
      <c r="B1" s="30" t="s">
        <v>14</v>
      </c>
      <c r="C1" s="30"/>
      <c r="D1" s="30"/>
      <c r="E1" s="30"/>
      <c r="F1" s="30"/>
      <c r="G1" s="30"/>
      <c r="H1" s="30"/>
      <c r="I1" s="30"/>
      <c r="J1" s="30"/>
      <c r="K1" s="30"/>
      <c r="M1" s="3"/>
      <c r="N1" s="3"/>
    </row>
    <row r="2" spans="1:26" s="2" customFormat="1" ht="37.950000000000003" customHeight="1" x14ac:dyDescent="0.25">
      <c r="B2" s="28" t="s">
        <v>18</v>
      </c>
      <c r="C2" s="29"/>
      <c r="D2" s="29"/>
      <c r="E2" s="29"/>
      <c r="F2" s="29"/>
      <c r="G2" s="29"/>
      <c r="H2" s="29"/>
      <c r="I2" s="29"/>
      <c r="J2" s="29"/>
      <c r="K2" s="29"/>
      <c r="M2" s="3"/>
      <c r="N2" s="3"/>
    </row>
    <row r="3" spans="1:26" s="2" customFormat="1" ht="19.5" customHeight="1" x14ac:dyDescent="0.25">
      <c r="B3" s="31" t="s">
        <v>16</v>
      </c>
      <c r="C3" s="31"/>
      <c r="D3" s="31"/>
      <c r="E3" s="31"/>
      <c r="F3" s="31"/>
      <c r="G3" s="31"/>
      <c r="H3" s="31"/>
      <c r="I3" s="31"/>
      <c r="J3" s="31"/>
      <c r="K3" s="31"/>
      <c r="M3" s="3"/>
      <c r="N3" s="3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13" customFormat="1" ht="19.5" customHeight="1" x14ac:dyDescent="0.25">
      <c r="B4" s="26" t="s">
        <v>8</v>
      </c>
      <c r="C4" s="17"/>
      <c r="D4" s="17"/>
      <c r="E4" s="17"/>
      <c r="F4" s="17"/>
      <c r="G4" s="17"/>
      <c r="H4" s="17"/>
      <c r="I4" s="17"/>
      <c r="J4" s="17"/>
      <c r="K4" s="17"/>
      <c r="L4" s="12"/>
      <c r="M4" s="19"/>
      <c r="N4" s="19"/>
      <c r="O4" s="12"/>
    </row>
    <row r="5" spans="1:26" s="13" customFormat="1" ht="19.5" customHeight="1" x14ac:dyDescent="0.25">
      <c r="B5" s="25" t="s">
        <v>11</v>
      </c>
      <c r="C5" s="17"/>
      <c r="D5" s="17"/>
      <c r="E5" s="17"/>
      <c r="F5" s="17"/>
      <c r="G5" s="17"/>
      <c r="H5" s="17"/>
      <c r="I5" s="17"/>
      <c r="J5" s="17"/>
      <c r="K5" s="17"/>
      <c r="L5" s="12"/>
      <c r="M5" s="19"/>
      <c r="N5" s="19"/>
      <c r="O5" s="12"/>
    </row>
    <row r="6" spans="1:26" s="13" customFormat="1" ht="17.25" customHeight="1" x14ac:dyDescent="0.25">
      <c r="B6" s="25" t="s">
        <v>13</v>
      </c>
      <c r="C6" s="17"/>
      <c r="D6" s="17"/>
      <c r="E6" s="17"/>
      <c r="F6" s="17"/>
      <c r="G6" s="17"/>
      <c r="H6" s="17"/>
      <c r="I6" s="17"/>
      <c r="J6" s="17"/>
      <c r="K6" s="17"/>
      <c r="L6" s="12"/>
      <c r="M6" s="19"/>
      <c r="N6" s="19"/>
      <c r="O6" s="12"/>
    </row>
    <row r="7" spans="1:26" s="13" customFormat="1" ht="18" customHeight="1" x14ac:dyDescent="0.25">
      <c r="B7" s="25" t="s">
        <v>12</v>
      </c>
      <c r="C7" s="17"/>
      <c r="D7" s="17"/>
      <c r="E7" s="17"/>
      <c r="F7" s="17"/>
      <c r="G7" s="17"/>
      <c r="H7" s="17"/>
      <c r="I7" s="17"/>
      <c r="J7" s="17"/>
      <c r="K7" s="17"/>
      <c r="L7" s="12"/>
      <c r="M7" s="19"/>
      <c r="N7" s="19"/>
      <c r="O7" s="12"/>
    </row>
    <row r="8" spans="1:26" s="13" customFormat="1" ht="18" customHeight="1" x14ac:dyDescent="0.25">
      <c r="B8" s="20"/>
      <c r="C8" s="17"/>
      <c r="D8" s="17"/>
      <c r="E8" s="17"/>
      <c r="F8" s="17"/>
      <c r="G8" s="17"/>
      <c r="H8" s="17"/>
      <c r="I8" s="17"/>
      <c r="J8" s="17"/>
      <c r="K8" s="17"/>
      <c r="L8" s="12"/>
      <c r="M8" s="19"/>
      <c r="N8" s="19"/>
      <c r="O8" s="12"/>
    </row>
    <row r="9" spans="1:26" s="13" customFormat="1" ht="18" customHeight="1" x14ac:dyDescent="0.25">
      <c r="B9" s="15" t="s">
        <v>15</v>
      </c>
      <c r="C9" s="17"/>
      <c r="D9" s="17"/>
      <c r="E9" s="17"/>
      <c r="F9" s="17"/>
      <c r="G9" s="17"/>
      <c r="H9" s="17"/>
      <c r="I9" s="17"/>
      <c r="J9" s="17"/>
      <c r="K9" s="18"/>
      <c r="M9" s="14"/>
      <c r="N9" s="14"/>
    </row>
    <row r="10" spans="1:26" s="6" customFormat="1" ht="26.25" customHeight="1" x14ac:dyDescent="0.25">
      <c r="B10" s="28" t="s">
        <v>0</v>
      </c>
      <c r="C10" s="28" t="s">
        <v>1</v>
      </c>
      <c r="D10" s="28" t="s">
        <v>6</v>
      </c>
      <c r="E10" s="28"/>
      <c r="F10" s="28"/>
      <c r="G10" s="32" t="s">
        <v>10</v>
      </c>
      <c r="H10" s="32" t="s">
        <v>9</v>
      </c>
      <c r="I10" s="28" t="s">
        <v>7</v>
      </c>
      <c r="J10" s="28" t="s">
        <v>2</v>
      </c>
      <c r="K10" s="28" t="s">
        <v>17</v>
      </c>
      <c r="M10" s="7"/>
      <c r="N10" s="7"/>
    </row>
    <row r="11" spans="1:26" s="6" customFormat="1" ht="7.5" customHeight="1" x14ac:dyDescent="0.25">
      <c r="B11" s="28"/>
      <c r="C11" s="28"/>
      <c r="D11" s="28"/>
      <c r="E11" s="28"/>
      <c r="F11" s="28"/>
      <c r="G11" s="33"/>
      <c r="H11" s="33"/>
      <c r="I11" s="28"/>
      <c r="J11" s="28"/>
      <c r="K11" s="28"/>
      <c r="M11" s="7"/>
      <c r="N11" s="7"/>
    </row>
    <row r="12" spans="1:26" s="6" customFormat="1" ht="106.5" customHeight="1" x14ac:dyDescent="0.25">
      <c r="B12" s="28"/>
      <c r="C12" s="28"/>
      <c r="D12" s="16" t="s">
        <v>3</v>
      </c>
      <c r="E12" s="16" t="s">
        <v>4</v>
      </c>
      <c r="F12" s="16" t="s">
        <v>5</v>
      </c>
      <c r="G12" s="34"/>
      <c r="H12" s="34"/>
      <c r="I12" s="28"/>
      <c r="J12" s="28"/>
      <c r="K12" s="28"/>
      <c r="M12" s="7"/>
      <c r="N12" s="7"/>
      <c r="Q12" s="10"/>
    </row>
    <row r="13" spans="1:26" s="6" customFormat="1" ht="32.4" customHeight="1" x14ac:dyDescent="0.25">
      <c r="A13" s="24">
        <v>1</v>
      </c>
      <c r="B13" s="27" t="s">
        <v>19</v>
      </c>
      <c r="C13" s="8" t="s">
        <v>20</v>
      </c>
      <c r="D13" s="23">
        <v>700000</v>
      </c>
      <c r="E13" s="23">
        <v>730264.2</v>
      </c>
      <c r="F13" s="23">
        <v>742926.42</v>
      </c>
      <c r="G13" s="11">
        <f>(SQRT((POWER($D13-$I13,2)+POWER($E13-$I13,2)+POWER($F13-$I13,2))/(3-1)))/$I13*100</f>
        <v>3.0448067614910252</v>
      </c>
      <c r="H13" s="21">
        <f>STDEV(D13,E13,F13)</f>
        <v>22056.484877788975</v>
      </c>
      <c r="I13" s="9">
        <v>724396.87</v>
      </c>
      <c r="J13" s="22">
        <v>5</v>
      </c>
      <c r="K13" s="9">
        <f>I13*J13</f>
        <v>3621984.35</v>
      </c>
      <c r="M13" s="7"/>
      <c r="N13" s="7"/>
      <c r="Q13" s="10"/>
    </row>
    <row r="15" spans="1:26" x14ac:dyDescent="0.25">
      <c r="K15" s="4">
        <v>3621984.35</v>
      </c>
    </row>
    <row r="16" spans="1:26" x14ac:dyDescent="0.25">
      <c r="K16" s="14">
        <f>K13-K15</f>
        <v>0</v>
      </c>
    </row>
  </sheetData>
  <sheetProtection formatCells="0" selectLockedCells="1" selectUnlockedCells="1"/>
  <mergeCells count="11">
    <mergeCell ref="K10:K12"/>
    <mergeCell ref="B2:K2"/>
    <mergeCell ref="B1:K1"/>
    <mergeCell ref="B10:B12"/>
    <mergeCell ref="C10:C12"/>
    <mergeCell ref="B3:K3"/>
    <mergeCell ref="I10:I12"/>
    <mergeCell ref="G10:G12"/>
    <mergeCell ref="D10:F11"/>
    <mergeCell ref="J10:J12"/>
    <mergeCell ref="H10:H12"/>
  </mergeCells>
  <dataValidations count="1">
    <dataValidation type="list" allowBlank="1" showInputMessage="1" showErrorMessage="1" sqref="C4:C9">
      <formula1>обоснование</formula1>
    </dataValidation>
  </dataValidations>
  <pageMargins left="0.15748031496062992" right="0.15748031496062992" top="0.39370078740157483" bottom="0.19685039370078741" header="0" footer="0"/>
  <pageSetup paperSize="9" scale="60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1111</cp:lastModifiedBy>
  <cp:lastPrinted>2022-09-12T14:44:04Z</cp:lastPrinted>
  <dcterms:created xsi:type="dcterms:W3CDTF">1996-10-08T23:32:33Z</dcterms:created>
  <dcterms:modified xsi:type="dcterms:W3CDTF">2023-03-03T15:27:08Z</dcterms:modified>
</cp:coreProperties>
</file>