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filterPrivacy="1" defaultThemeVersion="124226"/>
  <xr:revisionPtr revIDLastSave="0" documentId="13_ncr:1_{66BCD1AE-79BC-4304-AECD-6259186E5E03}" xr6:coauthVersionLast="46" xr6:coauthVersionMax="47" xr10:uidLastSave="{00000000-0000-0000-0000-000000000000}"/>
  <bookViews>
    <workbookView xWindow="600" yWindow="5100" windowWidth="22932" windowHeight="7284" xr2:uid="{00000000-000D-0000-FFFF-FFFF00000000}"/>
  </bookViews>
  <sheets>
    <sheet name="Лист3" sheetId="3" r:id="rId1"/>
  </sheets>
  <calcPr calcId="191029"/>
</workbook>
</file>

<file path=xl/calcChain.xml><?xml version="1.0" encoding="utf-8"?>
<calcChain xmlns="http://schemas.openxmlformats.org/spreadsheetml/2006/main">
  <c r="I9" i="3" l="1"/>
  <c r="M9" i="3" s="1"/>
  <c r="M10" i="3" s="1"/>
  <c r="K9" i="3"/>
  <c r="J9" i="3"/>
  <c r="H10" i="3"/>
  <c r="G10" i="3"/>
  <c r="F10" i="3"/>
  <c r="I10" i="3" s="1"/>
  <c r="R9" i="3"/>
  <c r="T9" i="3"/>
  <c r="V9" i="3" s="1"/>
  <c r="W9" i="3" l="1"/>
  <c r="Y9" i="3"/>
  <c r="Y10" i="3" l="1"/>
  <c r="Z9" i="3"/>
  <c r="Y11" i="3" l="1"/>
  <c r="AA9" i="3"/>
  <c r="Z10" i="3"/>
  <c r="O9" i="3" l="1"/>
  <c r="O10" i="3" s="1"/>
  <c r="AA10" i="3" l="1"/>
  <c r="AA11" i="3" s="1"/>
  <c r="Z11" i="3"/>
  <c r="J10" i="3" l="1"/>
  <c r="K10" i="3" l="1"/>
</calcChain>
</file>

<file path=xl/sharedStrings.xml><?xml version="1.0" encoding="utf-8"?>
<sst xmlns="http://schemas.openxmlformats.org/spreadsheetml/2006/main" count="34" uniqueCount="27">
  <si>
    <t>Средняя</t>
  </si>
  <si>
    <t>Коммерческое предложение № 1</t>
  </si>
  <si>
    <t>Коммерческое предложение № 2</t>
  </si>
  <si>
    <t>Коммерческое предложение № 3</t>
  </si>
  <si>
    <t>Однородный</t>
  </si>
  <si>
    <t>Среднее квадратичное отклонение (Q)</t>
  </si>
  <si>
    <t>Коэффицент вариации (V)</t>
  </si>
  <si>
    <t>Однородность (V&lt;33%)/неоднородность значений выявленных цен (V&gt;33%)</t>
  </si>
  <si>
    <t>Ф.И.О. и должность лица, получившего указанные сведения:</t>
  </si>
  <si>
    <t xml:space="preserve">Начальная (максимальная) цена договора </t>
  </si>
  <si>
    <t>Таблица расчета начальной (максимальной) цены договора</t>
  </si>
  <si>
    <t>Наименование услуги</t>
  </si>
  <si>
    <t>Основнаые характеристики</t>
  </si>
  <si>
    <t>Единица тарифа</t>
  </si>
  <si>
    <t>Единичные цены (тарифы)</t>
  </si>
  <si>
    <t>Источники информации</t>
  </si>
  <si>
    <t>в соответствии с Техническим заданием</t>
  </si>
  <si>
    <t>№1</t>
  </si>
  <si>
    <t>№2</t>
  </si>
  <si>
    <t>№3</t>
  </si>
  <si>
    <t>Количество</t>
  </si>
  <si>
    <t>Итого начальная (максимальная) цена</t>
  </si>
  <si>
    <t>Подпись___________________/_________________/</t>
  </si>
  <si>
    <t>Дата составления таблицы __________________________</t>
  </si>
  <si>
    <t>Предоставление спортивного сооружения: ледовая площадка, раздевалки, судейские комнаты, информационное сопровождение хоккейного матча на ледовой арене (табло, микрофоны) для проведения мероприятия. Обеспечение дежурства медицинского персонала (фельдшер) на мероприятии. Медицинский персонал (фельдшер) должен прибыть за 30 минут до начала каждого матча/игры.</t>
  </si>
  <si>
    <t>матч/игра</t>
  </si>
  <si>
    <t>Оказание услуг по организации и проведению регионального отборочного соревнования XI Всероссийского фестиваля по хоккею среди любительских команд в Московской области (сезон 2021 – 2022 гг.) в 2022 году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</si>
</sst>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charset val="204"/>
      <scheme val="minor"/>
    </font>
    <font>
      <sz val="8"/>
      <name val="Calibri"/>
      <family val="2"/>
      <charset val="204"/>
    </font>
    <font>
      <sz val="14"/>
      <color indexed="8"/>
      <name val="Times New Roman"/>
      <family val="1"/>
      <charset val="204"/>
    </font>
    <font>
      <b/>
      <sz val="14"/>
      <color indexed="8"/>
      <name val="Times New Roman"/>
      <family val="1"/>
      <charset val="204"/>
    </font>
    <font>
      <b/>
      <sz val="12"/>
      <color theme="1"/>
      <name val="Times New Roman"/>
      <family val="1"/>
      <charset val="204"/>
    </font>
    <font>
      <sz val="14"/>
      <color theme="1"/>
      <name val="Times New Roman"/>
      <family val="1"/>
      <charset val="204"/>
    </font>
    <font>
      <sz val="12"/>
      <color theme="1"/>
      <name val="Times New Roman"/>
      <family val="1"/>
      <charset val="204"/>
    </font>
    <font>
      <b/>
      <sz val="14"/>
      <color theme="1"/>
      <name val="Times New Roman"/>
      <family val="1"/>
      <charset val="204"/>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3">
    <xf numFmtId="0" fontId="0" fillId="0" borderId="0" xfId="0"/>
    <xf numFmtId="0" fontId="2" fillId="2" borderId="0" xfId="0" applyFont="1" applyFill="1" applyBorder="1" applyAlignment="1">
      <alignment vertical="center"/>
    </xf>
    <xf numFmtId="0" fontId="2" fillId="0" borderId="1" xfId="0" applyFont="1" applyFill="1" applyBorder="1" applyAlignment="1">
      <alignment horizont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xf>
    <xf numFmtId="0" fontId="2" fillId="0" borderId="1" xfId="0" applyFont="1" applyBorder="1" applyAlignment="1">
      <alignment horizontal="left"/>
    </xf>
    <xf numFmtId="2" fontId="2" fillId="2"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3" fillId="2" borderId="1" xfId="0" applyFont="1" applyFill="1" applyBorder="1" applyAlignment="1">
      <alignment horizontal="center" wrapText="1"/>
    </xf>
    <xf numFmtId="0" fontId="2" fillId="0" borderId="0" xfId="0" applyFont="1"/>
    <xf numFmtId="0" fontId="4" fillId="0" borderId="2" xfId="0" applyFont="1" applyBorder="1" applyAlignment="1"/>
    <xf numFmtId="0" fontId="4" fillId="0" borderId="3" xfId="0" applyFont="1" applyBorder="1" applyAlignment="1"/>
    <xf numFmtId="0" fontId="2" fillId="0" borderId="4" xfId="0" applyFont="1" applyFill="1" applyBorder="1" applyAlignment="1">
      <alignment vertical="center"/>
    </xf>
    <xf numFmtId="2" fontId="2" fillId="0" borderId="5" xfId="0" applyNumberFormat="1" applyFont="1" applyFill="1" applyBorder="1" applyAlignment="1">
      <alignment horizontal="center" vertical="center" wrapText="1"/>
    </xf>
    <xf numFmtId="0" fontId="2" fillId="2" borderId="5" xfId="0" applyFont="1" applyFill="1" applyBorder="1" applyAlignment="1">
      <alignment horizontal="center" wrapText="1"/>
    </xf>
    <xf numFmtId="0" fontId="4" fillId="0" borderId="6" xfId="0" applyFont="1" applyBorder="1" applyAlignment="1"/>
    <xf numFmtId="4" fontId="2" fillId="2" borderId="5" xfId="0" applyNumberFormat="1" applyFont="1" applyFill="1" applyBorder="1" applyAlignment="1">
      <alignment horizontal="center" vertical="center"/>
    </xf>
    <xf numFmtId="4" fontId="3" fillId="2" borderId="5" xfId="0" applyNumberFormat="1" applyFont="1" applyFill="1" applyBorder="1" applyAlignment="1">
      <alignment horizontal="center" wrapText="1"/>
    </xf>
    <xf numFmtId="0" fontId="2" fillId="0" borderId="0" xfId="0" applyFont="1" applyBorder="1"/>
    <xf numFmtId="4" fontId="2" fillId="0" borderId="0" xfId="0" applyNumberFormat="1" applyFont="1" applyBorder="1"/>
    <xf numFmtId="0" fontId="2" fillId="0" borderId="7" xfId="0" applyFont="1" applyBorder="1"/>
    <xf numFmtId="0" fontId="2" fillId="2" borderId="4" xfId="0" applyFont="1" applyFill="1" applyBorder="1"/>
    <xf numFmtId="0" fontId="2" fillId="0" borderId="8" xfId="0" applyFont="1" applyBorder="1" applyAlignment="1"/>
    <xf numFmtId="0" fontId="5" fillId="0" borderId="0" xfId="0" applyFont="1"/>
    <xf numFmtId="0" fontId="5" fillId="0" borderId="0" xfId="0" applyFont="1" applyFill="1"/>
    <xf numFmtId="0" fontId="5" fillId="0" borderId="0" xfId="0" applyFont="1" applyBorder="1"/>
    <xf numFmtId="0" fontId="5" fillId="0" borderId="7" xfId="0" applyFont="1" applyBorder="1"/>
    <xf numFmtId="4" fontId="5" fillId="0" borderId="0" xfId="0" applyNumberFormat="1" applyFont="1" applyBorder="1"/>
    <xf numFmtId="0" fontId="5" fillId="0" borderId="9" xfId="0" applyFont="1" applyBorder="1"/>
    <xf numFmtId="4" fontId="5" fillId="0" borderId="9" xfId="0" applyNumberFormat="1" applyFont="1" applyBorder="1"/>
    <xf numFmtId="0" fontId="5" fillId="0" borderId="10" xfId="0" applyFont="1" applyBorder="1"/>
    <xf numFmtId="4" fontId="5" fillId="0" borderId="0" xfId="0" applyNumberFormat="1" applyFont="1"/>
    <xf numFmtId="0" fontId="2" fillId="4" borderId="1" xfId="0" applyFont="1" applyFill="1" applyBorder="1" applyAlignment="1">
      <alignment vertical="center" wrapText="1"/>
    </xf>
    <xf numFmtId="0" fontId="2" fillId="4" borderId="1" xfId="0" applyFont="1" applyFill="1" applyBorder="1" applyAlignment="1">
      <alignment horizontal="center"/>
    </xf>
    <xf numFmtId="0" fontId="4" fillId="4" borderId="3" xfId="0" applyFont="1" applyFill="1" applyBorder="1" applyAlignment="1"/>
    <xf numFmtId="4" fontId="2" fillId="4" borderId="1" xfId="0" applyNumberFormat="1" applyFont="1" applyFill="1" applyBorder="1" applyAlignment="1">
      <alignment horizontal="center" vertical="center"/>
    </xf>
    <xf numFmtId="4" fontId="3" fillId="4" borderId="1" xfId="0" applyNumberFormat="1" applyFont="1" applyFill="1" applyBorder="1" applyAlignment="1">
      <alignment horizontal="center" vertical="center"/>
    </xf>
    <xf numFmtId="0" fontId="5" fillId="0" borderId="15" xfId="0" applyFont="1" applyFill="1" applyBorder="1" applyAlignment="1">
      <alignment wrapText="1"/>
    </xf>
    <xf numFmtId="0" fontId="5" fillId="0" borderId="16" xfId="0" applyFont="1" applyFill="1" applyBorder="1" applyAlignment="1">
      <alignment wrapText="1"/>
    </xf>
    <xf numFmtId="0" fontId="5" fillId="0" borderId="17" xfId="0" applyFont="1" applyFill="1" applyBorder="1" applyAlignment="1">
      <alignment wrapText="1"/>
    </xf>
    <xf numFmtId="0" fontId="5" fillId="0" borderId="13" xfId="0" applyFont="1" applyFill="1" applyBorder="1" applyAlignment="1">
      <alignment wrapText="1"/>
    </xf>
    <xf numFmtId="0" fontId="5" fillId="0" borderId="14" xfId="0" applyFont="1" applyFill="1" applyBorder="1" applyAlignment="1">
      <alignment wrapText="1"/>
    </xf>
    <xf numFmtId="0" fontId="5" fillId="0" borderId="18" xfId="0" applyFont="1" applyFill="1" applyBorder="1" applyAlignment="1">
      <alignment wrapText="1"/>
    </xf>
    <xf numFmtId="0" fontId="5" fillId="0" borderId="2" xfId="0" applyFont="1" applyFill="1" applyBorder="1" applyAlignment="1">
      <alignment wrapText="1"/>
    </xf>
    <xf numFmtId="0" fontId="5" fillId="0" borderId="3" xfId="0" applyFont="1" applyFill="1" applyBorder="1" applyAlignment="1">
      <alignment wrapText="1"/>
    </xf>
    <xf numFmtId="0" fontId="5" fillId="0" borderId="6" xfId="0" applyFont="1" applyFill="1" applyBorder="1" applyAlignment="1">
      <alignment wrapText="1"/>
    </xf>
    <xf numFmtId="1" fontId="2" fillId="0" borderId="1" xfId="0" applyNumberFormat="1" applyFont="1" applyFill="1" applyBorder="1" applyAlignment="1">
      <alignment vertical="center" wrapText="1"/>
    </xf>
    <xf numFmtId="1" fontId="2" fillId="2" borderId="1" xfId="0" applyNumberFormat="1" applyFont="1" applyFill="1" applyBorder="1" applyAlignment="1">
      <alignment horizontal="center"/>
    </xf>
    <xf numFmtId="1" fontId="4" fillId="0" borderId="3" xfId="0" applyNumberFormat="1" applyFont="1" applyBorder="1" applyAlignment="1"/>
    <xf numFmtId="1" fontId="3" fillId="2" borderId="1" xfId="0" applyNumberFormat="1" applyFont="1" applyFill="1" applyBorder="1" applyAlignment="1">
      <alignment horizontal="center" wrapText="1"/>
    </xf>
    <xf numFmtId="1" fontId="5" fillId="0" borderId="16" xfId="0" applyNumberFormat="1" applyFont="1" applyFill="1" applyBorder="1" applyAlignment="1">
      <alignment wrapText="1"/>
    </xf>
    <xf numFmtId="1" fontId="5" fillId="0" borderId="14" xfId="0" applyNumberFormat="1" applyFont="1" applyFill="1" applyBorder="1" applyAlignment="1">
      <alignment wrapText="1"/>
    </xf>
    <xf numFmtId="1" fontId="5" fillId="0" borderId="3" xfId="0" applyNumberFormat="1" applyFont="1" applyFill="1" applyBorder="1" applyAlignment="1">
      <alignment wrapText="1"/>
    </xf>
    <xf numFmtId="1" fontId="2" fillId="0" borderId="0" xfId="0" applyNumberFormat="1" applyFont="1" applyBorder="1"/>
    <xf numFmtId="1" fontId="5" fillId="0" borderId="0" xfId="0" applyNumberFormat="1" applyFont="1" applyBorder="1"/>
    <xf numFmtId="1" fontId="5" fillId="0" borderId="9" xfId="0" applyNumberFormat="1" applyFont="1" applyBorder="1"/>
    <xf numFmtId="1" fontId="5" fillId="0" borderId="0" xfId="0" applyNumberFormat="1" applyFont="1"/>
    <xf numFmtId="4" fontId="3" fillId="3" borderId="1" xfId="0" applyNumberFormat="1" applyFont="1" applyFill="1" applyBorder="1" applyAlignment="1">
      <alignment horizontal="center" wrapText="1"/>
    </xf>
    <xf numFmtId="0" fontId="2" fillId="3" borderId="1" xfId="0" applyFont="1" applyFill="1" applyBorder="1" applyAlignment="1">
      <alignment horizontal="center" wrapText="1"/>
    </xf>
    <xf numFmtId="0" fontId="4" fillId="3" borderId="3" xfId="0" applyFont="1" applyFill="1" applyBorder="1" applyAlignment="1"/>
    <xf numFmtId="0" fontId="4" fillId="0" borderId="3" xfId="0" applyFont="1" applyFill="1" applyBorder="1" applyAlignment="1"/>
    <xf numFmtId="4" fontId="3" fillId="0" borderId="1" xfId="0" applyNumberFormat="1" applyFont="1" applyFill="1" applyBorder="1" applyAlignment="1">
      <alignment horizontal="center" wrapText="1"/>
    </xf>
    <xf numFmtId="0" fontId="2" fillId="0" borderId="0" xfId="0" applyFont="1" applyFill="1" applyBorder="1"/>
    <xf numFmtId="0" fontId="5" fillId="0" borderId="0" xfId="0" applyFont="1" applyFill="1" applyBorder="1"/>
    <xf numFmtId="0" fontId="5" fillId="0" borderId="9" xfId="0" applyFont="1" applyFill="1" applyBorder="1"/>
    <xf numFmtId="4" fontId="6" fillId="0" borderId="1" xfId="0" applyNumberFormat="1" applyFont="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wrapText="1"/>
    </xf>
    <xf numFmtId="4" fontId="6" fillId="0" borderId="1" xfId="0" applyNumberFormat="1" applyFont="1" applyBorder="1" applyAlignment="1">
      <alignment horizontal="center" vertical="center" wrapText="1"/>
    </xf>
    <xf numFmtId="0" fontId="5" fillId="0" borderId="0" xfId="0" applyFont="1" applyAlignment="1">
      <alignment vertical="center"/>
    </xf>
    <xf numFmtId="0" fontId="5" fillId="0" borderId="0" xfId="0" applyFont="1" applyFill="1" applyAlignment="1">
      <alignment vertical="center"/>
    </xf>
    <xf numFmtId="4" fontId="5" fillId="0" borderId="0" xfId="0" applyNumberFormat="1" applyFont="1" applyAlignment="1">
      <alignment horizontal="right" vertical="center"/>
    </xf>
    <xf numFmtId="4" fontId="5" fillId="0" borderId="0" xfId="0" applyNumberFormat="1" applyFont="1" applyFill="1" applyAlignment="1">
      <alignment horizontal="right" vertical="center"/>
    </xf>
    <xf numFmtId="4" fontId="5" fillId="0" borderId="0" xfId="0" applyNumberFormat="1" applyFont="1" applyAlignment="1">
      <alignment vertical="center"/>
    </xf>
    <xf numFmtId="4" fontId="5" fillId="0" borderId="0" xfId="0" applyNumberFormat="1" applyFont="1" applyFill="1" applyAlignment="1">
      <alignment vertical="center"/>
    </xf>
    <xf numFmtId="4" fontId="5" fillId="0" borderId="0" xfId="0" applyNumberFormat="1" applyFont="1" applyFill="1" applyBorder="1"/>
    <xf numFmtId="0" fontId="2" fillId="0" borderId="1" xfId="0" applyFont="1" applyBorder="1" applyAlignment="1">
      <alignment horizontal="center" wrapText="1"/>
    </xf>
    <xf numFmtId="0" fontId="2" fillId="0" borderId="1" xfId="0" applyFont="1" applyBorder="1" applyAlignment="1">
      <alignment horizontal="center" vertical="center" wrapText="1"/>
    </xf>
    <xf numFmtId="4" fontId="5" fillId="0" borderId="3" xfId="0" applyNumberFormat="1" applyFont="1" applyFill="1" applyBorder="1" applyAlignment="1">
      <alignment wrapText="1"/>
    </xf>
    <xf numFmtId="4" fontId="5" fillId="0" borderId="16" xfId="0" applyNumberFormat="1" applyFont="1" applyFill="1" applyBorder="1" applyAlignment="1">
      <alignment wrapText="1"/>
    </xf>
    <xf numFmtId="4" fontId="5" fillId="0" borderId="14" xfId="0" applyNumberFormat="1" applyFont="1" applyFill="1" applyBorder="1" applyAlignment="1">
      <alignment wrapText="1"/>
    </xf>
    <xf numFmtId="0" fontId="5" fillId="0" borderId="0" xfId="0" applyFont="1" applyAlignment="1">
      <alignment horizontal="center" vertical="center"/>
    </xf>
    <xf numFmtId="0" fontId="5" fillId="0" borderId="0" xfId="0" applyFont="1" applyFill="1" applyAlignment="1">
      <alignment horizontal="center" vertical="center"/>
    </xf>
    <xf numFmtId="4" fontId="5" fillId="5" borderId="21" xfId="0" applyNumberFormat="1" applyFont="1" applyFill="1" applyBorder="1" applyAlignment="1">
      <alignment horizontal="right" vertical="center"/>
    </xf>
    <xf numFmtId="4" fontId="5" fillId="5" borderId="22" xfId="0" applyNumberFormat="1" applyFont="1" applyFill="1" applyBorder="1" applyAlignment="1">
      <alignment horizontal="right" vertical="center"/>
    </xf>
    <xf numFmtId="4" fontId="5" fillId="5" borderId="1" xfId="0" applyNumberFormat="1" applyFont="1" applyFill="1" applyBorder="1" applyAlignment="1">
      <alignment horizontal="right" vertical="center"/>
    </xf>
    <xf numFmtId="4" fontId="5" fillId="6" borderId="21" xfId="0" applyNumberFormat="1" applyFont="1" applyFill="1" applyBorder="1" applyAlignment="1">
      <alignment horizontal="right" vertical="center"/>
    </xf>
    <xf numFmtId="4" fontId="5" fillId="6" borderId="22" xfId="0" applyNumberFormat="1" applyFont="1" applyFill="1" applyBorder="1" applyAlignment="1">
      <alignment horizontal="right" vertical="center"/>
    </xf>
    <xf numFmtId="4" fontId="5" fillId="6" borderId="1" xfId="0" applyNumberFormat="1" applyFont="1" applyFill="1" applyBorder="1" applyAlignment="1">
      <alignment horizontal="right" vertical="center"/>
    </xf>
    <xf numFmtId="0" fontId="5" fillId="7" borderId="0" xfId="0" applyFont="1" applyFill="1" applyAlignment="1">
      <alignment horizontal="center" vertical="center"/>
    </xf>
    <xf numFmtId="4" fontId="5" fillId="7" borderId="0" xfId="0" applyNumberFormat="1" applyFont="1" applyFill="1" applyAlignment="1">
      <alignment horizontal="right" vertical="center"/>
    </xf>
    <xf numFmtId="4" fontId="5" fillId="8" borderId="21" xfId="0" applyNumberFormat="1" applyFont="1" applyFill="1" applyBorder="1" applyAlignment="1">
      <alignment horizontal="right" vertical="center"/>
    </xf>
    <xf numFmtId="4" fontId="5" fillId="8" borderId="22" xfId="0" applyNumberFormat="1" applyFont="1" applyFill="1" applyBorder="1" applyAlignment="1">
      <alignment horizontal="right" vertical="center"/>
    </xf>
    <xf numFmtId="4" fontId="5" fillId="8" borderId="1" xfId="0" applyNumberFormat="1" applyFont="1" applyFill="1" applyBorder="1" applyAlignment="1">
      <alignment horizontal="right" vertical="center"/>
    </xf>
    <xf numFmtId="0" fontId="5" fillId="8" borderId="1" xfId="0" applyFont="1" applyFill="1" applyBorder="1" applyAlignment="1">
      <alignment horizontal="center"/>
    </xf>
    <xf numFmtId="164" fontId="5" fillId="0" borderId="0" xfId="0" applyNumberFormat="1" applyFont="1" applyAlignment="1">
      <alignment horizontal="center" vertical="center"/>
    </xf>
    <xf numFmtId="164" fontId="5" fillId="5" borderId="21" xfId="0" applyNumberFormat="1" applyFont="1" applyFill="1" applyBorder="1" applyAlignment="1">
      <alignment horizontal="center" vertical="center"/>
    </xf>
    <xf numFmtId="164" fontId="5" fillId="5" borderId="22" xfId="0" applyNumberFormat="1" applyFont="1" applyFill="1" applyBorder="1" applyAlignment="1">
      <alignment horizontal="center" vertical="center"/>
    </xf>
    <xf numFmtId="164" fontId="5" fillId="5" borderId="1" xfId="0" applyNumberFormat="1" applyFont="1" applyFill="1" applyBorder="1" applyAlignment="1">
      <alignment horizontal="center" vertical="center"/>
    </xf>
    <xf numFmtId="4" fontId="7" fillId="0" borderId="0" xfId="0" applyNumberFormat="1" applyFont="1" applyAlignment="1">
      <alignment horizontal="right" vertical="center"/>
    </xf>
    <xf numFmtId="4" fontId="7" fillId="0" borderId="0" xfId="0" applyNumberFormat="1" applyFont="1" applyFill="1" applyAlignment="1">
      <alignment horizontal="center" vertical="center"/>
    </xf>
    <xf numFmtId="4" fontId="3" fillId="2" borderId="5" xfId="0" applyNumberFormat="1" applyFont="1" applyFill="1" applyBorder="1" applyAlignment="1">
      <alignment wrapText="1"/>
    </xf>
    <xf numFmtId="4" fontId="6" fillId="3" borderId="1" xfId="0" applyNumberFormat="1" applyFont="1" applyFill="1" applyBorder="1" applyAlignment="1">
      <alignment horizontal="center" vertical="center" wrapText="1"/>
    </xf>
    <xf numFmtId="0" fontId="2" fillId="2" borderId="0" xfId="0" applyFont="1" applyFill="1" applyBorder="1" applyAlignment="1">
      <alignment horizontal="center" vertical="center"/>
    </xf>
    <xf numFmtId="1" fontId="3" fillId="0" borderId="0" xfId="0" applyNumberFormat="1" applyFont="1" applyAlignment="1">
      <alignment horizontal="center" vertical="center"/>
    </xf>
    <xf numFmtId="2" fontId="3" fillId="3" borderId="9" xfId="0" applyNumberFormat="1" applyFont="1" applyFill="1" applyBorder="1" applyAlignment="1">
      <alignment horizontal="center" vertical="top" wrapText="1"/>
    </xf>
    <xf numFmtId="0" fontId="2" fillId="2" borderId="19" xfId="0" applyFont="1" applyFill="1" applyBorder="1" applyAlignment="1">
      <alignment horizontal="center" vertical="center"/>
    </xf>
    <xf numFmtId="0" fontId="0" fillId="0" borderId="20" xfId="0" applyBorder="1"/>
    <xf numFmtId="0" fontId="2" fillId="2" borderId="23" xfId="0" applyFont="1" applyFill="1" applyBorder="1" applyAlignment="1">
      <alignment horizontal="center" vertical="center" wrapText="1"/>
    </xf>
    <xf numFmtId="0" fontId="2" fillId="2" borderId="22" xfId="0" applyFont="1" applyFill="1" applyBorder="1" applyAlignment="1">
      <alignment horizontal="center" vertical="center" wrapText="1"/>
    </xf>
    <xf numFmtId="1" fontId="2" fillId="2" borderId="23" xfId="0" applyNumberFormat="1" applyFont="1" applyFill="1" applyBorder="1" applyAlignment="1">
      <alignment horizontal="center" vertical="center" wrapText="1"/>
    </xf>
    <xf numFmtId="1" fontId="2" fillId="2" borderId="22" xfId="0" applyNumberFormat="1" applyFont="1" applyFill="1" applyBorder="1" applyAlignment="1">
      <alignment horizontal="center" vertical="center" wrapText="1"/>
    </xf>
    <xf numFmtId="4" fontId="2" fillId="2" borderId="11" xfId="0" applyNumberFormat="1" applyFont="1" applyFill="1" applyBorder="1" applyAlignment="1">
      <alignment horizontal="center" vertical="center" wrapText="1"/>
    </xf>
    <xf numFmtId="4" fontId="2" fillId="2" borderId="12" xfId="0" applyNumberFormat="1" applyFont="1" applyFill="1" applyBorder="1" applyAlignment="1">
      <alignment horizontal="center" vertical="center" wrapText="1"/>
    </xf>
    <xf numFmtId="4" fontId="2" fillId="2" borderId="24" xfId="0" applyNumberFormat="1" applyFont="1" applyFill="1" applyBorder="1" applyAlignment="1">
      <alignment horizontal="center" vertical="center" wrapText="1"/>
    </xf>
    <xf numFmtId="4" fontId="2" fillId="2" borderId="13" xfId="0" applyNumberFormat="1" applyFont="1" applyFill="1" applyBorder="1" applyAlignment="1">
      <alignment horizontal="center" vertical="center" wrapText="1"/>
    </xf>
    <xf numFmtId="4" fontId="2" fillId="2" borderId="14" xfId="0" applyNumberFormat="1" applyFont="1" applyFill="1" applyBorder="1" applyAlignment="1">
      <alignment horizontal="center" vertical="center" wrapText="1"/>
    </xf>
    <xf numFmtId="4" fontId="2" fillId="2" borderId="25" xfId="0" applyNumberFormat="1"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5" borderId="2" xfId="0" applyFont="1" applyFill="1" applyBorder="1" applyAlignment="1">
      <alignment horizontal="center" wrapText="1"/>
    </xf>
    <xf numFmtId="0" fontId="2" fillId="5" borderId="28" xfId="0" applyFont="1" applyFill="1" applyBorder="1" applyAlignment="1">
      <alignment horizontal="center" wrapText="1"/>
    </xf>
    <xf numFmtId="0" fontId="2" fillId="6" borderId="2" xfId="0" applyFont="1" applyFill="1" applyBorder="1" applyAlignment="1">
      <alignment horizontal="center" wrapText="1"/>
    </xf>
    <xf numFmtId="0" fontId="2" fillId="6" borderId="28" xfId="0" applyFont="1" applyFill="1" applyBorder="1" applyAlignment="1">
      <alignment horizontal="center" wrapText="1"/>
    </xf>
    <xf numFmtId="0" fontId="2" fillId="0" borderId="4" xfId="0" applyFont="1" applyBorder="1" applyAlignment="1">
      <alignment horizont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2" borderId="4" xfId="0" applyNumberFormat="1" applyFont="1" applyFill="1" applyBorder="1" applyAlignment="1">
      <alignment horizontal="center" vertical="center"/>
    </xf>
    <xf numFmtId="0" fontId="2" fillId="0" borderId="1" xfId="0" applyFont="1" applyBorder="1" applyAlignment="1">
      <alignment horizont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3"/>
  <sheetViews>
    <sheetView tabSelected="1" topLeftCell="A7" zoomScale="60" zoomScaleNormal="60" workbookViewId="0">
      <selection activeCell="I11" sqref="I11"/>
    </sheetView>
  </sheetViews>
  <sheetFormatPr defaultColWidth="9.109375" defaultRowHeight="18" x14ac:dyDescent="0.35"/>
  <cols>
    <col min="1" max="1" width="4.33203125" style="25" customWidth="1"/>
    <col min="2" max="2" width="54.44140625" style="25" customWidth="1"/>
    <col min="3" max="3" width="22.109375" style="25" customWidth="1"/>
    <col min="4" max="4" width="10.5546875" style="25" customWidth="1"/>
    <col min="5" max="5" width="10.88671875" style="58" customWidth="1"/>
    <col min="6" max="7" width="22.33203125" style="26" customWidth="1"/>
    <col min="8" max="8" width="22.33203125" style="33" customWidth="1"/>
    <col min="9" max="9" width="32.6640625" style="25" customWidth="1"/>
    <col min="10" max="12" width="19.5546875" style="25" customWidth="1"/>
    <col min="13" max="13" width="24.44140625" style="25" customWidth="1"/>
    <col min="14" max="14" width="13.109375" style="75" customWidth="1"/>
    <col min="15" max="15" width="0" style="71" hidden="1" customWidth="1"/>
    <col min="16" max="16" width="13.6640625" style="25" hidden="1" customWidth="1"/>
    <col min="17" max="17" width="0" style="83" hidden="1" customWidth="1"/>
    <col min="18" max="18" width="14.5546875" style="73" hidden="1" customWidth="1"/>
    <col min="19" max="19" width="7.5546875" style="97" hidden="1" customWidth="1"/>
    <col min="20" max="20" width="12.44140625" style="73" hidden="1" customWidth="1"/>
    <col min="21" max="21" width="11.33203125" style="73" hidden="1" customWidth="1"/>
    <col min="22" max="23" width="12.44140625" style="73" hidden="1" customWidth="1"/>
    <col min="24" max="24" width="0" style="25" hidden="1" customWidth="1"/>
    <col min="25" max="27" width="15.109375" style="73" hidden="1" customWidth="1"/>
    <col min="28" max="16384" width="9.109375" style="25"/>
  </cols>
  <sheetData>
    <row r="1" spans="1:27" ht="22.5" customHeight="1" x14ac:dyDescent="0.35">
      <c r="A1" s="1"/>
      <c r="B1" s="105"/>
      <c r="C1" s="105"/>
      <c r="D1" s="105"/>
      <c r="E1" s="105"/>
      <c r="F1" s="105"/>
      <c r="G1" s="105"/>
      <c r="H1" s="105"/>
      <c r="I1" s="105"/>
      <c r="J1" s="105"/>
      <c r="K1" s="105"/>
      <c r="L1" s="105"/>
      <c r="M1" s="105"/>
    </row>
    <row r="2" spans="1:27" ht="39.6" customHeight="1" x14ac:dyDescent="0.35">
      <c r="A2" s="1"/>
      <c r="B2" s="106" t="s">
        <v>10</v>
      </c>
      <c r="C2" s="106"/>
      <c r="D2" s="106"/>
      <c r="E2" s="106"/>
      <c r="F2" s="106"/>
      <c r="G2" s="106"/>
      <c r="H2" s="106"/>
      <c r="I2" s="106"/>
      <c r="J2" s="106"/>
      <c r="K2" s="106"/>
      <c r="L2" s="106"/>
      <c r="M2" s="106"/>
    </row>
    <row r="3" spans="1:27" ht="51" customHeight="1" thickBot="1" x14ac:dyDescent="0.4">
      <c r="A3" s="107" t="s">
        <v>26</v>
      </c>
      <c r="B3" s="107"/>
      <c r="C3" s="107"/>
      <c r="D3" s="107"/>
      <c r="E3" s="107"/>
      <c r="F3" s="107"/>
      <c r="G3" s="107"/>
      <c r="H3" s="107"/>
      <c r="I3" s="107"/>
      <c r="J3" s="107"/>
      <c r="K3" s="107"/>
      <c r="L3" s="107"/>
      <c r="M3" s="107"/>
    </row>
    <row r="4" spans="1:27" ht="47.25" customHeight="1" x14ac:dyDescent="0.35">
      <c r="A4" s="108"/>
      <c r="B4" s="110" t="s">
        <v>11</v>
      </c>
      <c r="C4" s="110" t="s">
        <v>12</v>
      </c>
      <c r="D4" s="110" t="s">
        <v>13</v>
      </c>
      <c r="E4" s="112" t="s">
        <v>20</v>
      </c>
      <c r="F4" s="114" t="s">
        <v>14</v>
      </c>
      <c r="G4" s="115"/>
      <c r="H4" s="116"/>
      <c r="I4" s="120" t="s">
        <v>0</v>
      </c>
      <c r="J4" s="110" t="s">
        <v>5</v>
      </c>
      <c r="K4" s="110" t="s">
        <v>6</v>
      </c>
      <c r="L4" s="110" t="s">
        <v>7</v>
      </c>
      <c r="M4" s="122" t="s">
        <v>9</v>
      </c>
    </row>
    <row r="5" spans="1:27" ht="72" customHeight="1" x14ac:dyDescent="0.35">
      <c r="A5" s="109"/>
      <c r="B5" s="111"/>
      <c r="C5" s="111"/>
      <c r="D5" s="111"/>
      <c r="E5" s="113"/>
      <c r="F5" s="117"/>
      <c r="G5" s="118"/>
      <c r="H5" s="119"/>
      <c r="I5" s="121"/>
      <c r="J5" s="111"/>
      <c r="K5" s="111"/>
      <c r="L5" s="111"/>
      <c r="M5" s="123"/>
    </row>
    <row r="6" spans="1:27" s="26" customFormat="1" ht="18.75" customHeight="1" x14ac:dyDescent="0.35">
      <c r="A6" s="14"/>
      <c r="B6" s="2"/>
      <c r="C6" s="2"/>
      <c r="D6" s="2"/>
      <c r="E6" s="48"/>
      <c r="F6" s="129" t="s">
        <v>15</v>
      </c>
      <c r="G6" s="130"/>
      <c r="H6" s="130"/>
      <c r="I6" s="34"/>
      <c r="J6" s="3"/>
      <c r="K6" s="3"/>
      <c r="L6" s="4"/>
      <c r="M6" s="15"/>
      <c r="N6" s="76"/>
      <c r="O6" s="72"/>
      <c r="Q6" s="84"/>
      <c r="R6" s="74"/>
      <c r="S6" s="124" t="s">
        <v>17</v>
      </c>
      <c r="T6" s="125"/>
      <c r="U6" s="126" t="s">
        <v>18</v>
      </c>
      <c r="V6" s="127"/>
      <c r="W6" s="96" t="s">
        <v>19</v>
      </c>
      <c r="Y6" s="102" t="s">
        <v>17</v>
      </c>
      <c r="Z6" s="102" t="s">
        <v>19</v>
      </c>
      <c r="AA6" s="102" t="s">
        <v>18</v>
      </c>
    </row>
    <row r="7" spans="1:27" x14ac:dyDescent="0.35">
      <c r="A7" s="131"/>
      <c r="B7" s="5"/>
      <c r="C7" s="5"/>
      <c r="D7" s="5"/>
      <c r="E7" s="49"/>
      <c r="F7" s="2" t="s">
        <v>17</v>
      </c>
      <c r="G7" s="2" t="s">
        <v>18</v>
      </c>
      <c r="H7" s="60" t="s">
        <v>19</v>
      </c>
      <c r="I7" s="35"/>
      <c r="J7" s="6"/>
      <c r="K7" s="6"/>
      <c r="L7" s="6"/>
      <c r="M7" s="16"/>
      <c r="S7" s="98"/>
      <c r="T7" s="85"/>
      <c r="U7" s="88"/>
      <c r="V7" s="88"/>
      <c r="W7" s="93"/>
    </row>
    <row r="8" spans="1:27" ht="20.25" customHeight="1" x14ac:dyDescent="0.35">
      <c r="A8" s="131"/>
      <c r="B8" s="12"/>
      <c r="C8" s="13"/>
      <c r="D8" s="13"/>
      <c r="E8" s="50"/>
      <c r="F8" s="62"/>
      <c r="G8" s="62"/>
      <c r="H8" s="61"/>
      <c r="I8" s="36"/>
      <c r="J8" s="13"/>
      <c r="K8" s="13"/>
      <c r="L8" s="13"/>
      <c r="M8" s="17"/>
      <c r="S8" s="99"/>
      <c r="T8" s="86"/>
      <c r="U8" s="89"/>
      <c r="V8" s="89"/>
      <c r="W8" s="94"/>
    </row>
    <row r="9" spans="1:27" ht="125.4" x14ac:dyDescent="0.35">
      <c r="A9" s="131"/>
      <c r="B9" s="69" t="s">
        <v>24</v>
      </c>
      <c r="C9" s="79" t="s">
        <v>16</v>
      </c>
      <c r="D9" s="68" t="s">
        <v>25</v>
      </c>
      <c r="E9" s="68">
        <v>391</v>
      </c>
      <c r="F9" s="70">
        <v>40160</v>
      </c>
      <c r="G9" s="67">
        <v>37400</v>
      </c>
      <c r="H9" s="67">
        <v>31160</v>
      </c>
      <c r="I9" s="37">
        <f>AVERAGE(F9:H9)</f>
        <v>36240</v>
      </c>
      <c r="J9" s="7">
        <f>STDEV(F9:H9)</f>
        <v>4610.7700007699368</v>
      </c>
      <c r="K9" s="8">
        <f>J9/I9*100</f>
        <v>12.722875278062739</v>
      </c>
      <c r="L9" s="9" t="s">
        <v>4</v>
      </c>
      <c r="M9" s="18">
        <f>I9*E9</f>
        <v>14169840</v>
      </c>
      <c r="O9" s="75">
        <f>P9-I9</f>
        <v>3000</v>
      </c>
      <c r="P9" s="104">
        <v>39240</v>
      </c>
      <c r="Q9" s="91">
        <v>3</v>
      </c>
      <c r="R9" s="92">
        <f>P9*Q9</f>
        <v>117720</v>
      </c>
      <c r="S9" s="100">
        <v>0.14000000000000001</v>
      </c>
      <c r="T9" s="87">
        <f t="shared" ref="T9" si="0">P9-(P9*S9)</f>
        <v>33746.400000000001</v>
      </c>
      <c r="U9" s="90">
        <v>1.2</v>
      </c>
      <c r="V9" s="90">
        <f>T9*U9</f>
        <v>40495.68</v>
      </c>
      <c r="W9" s="95">
        <f>R9-T9-V9</f>
        <v>43477.920000000006</v>
      </c>
      <c r="Y9" s="73">
        <f>E9*T9</f>
        <v>13194842.4</v>
      </c>
      <c r="Z9" s="73">
        <f>E9*V9</f>
        <v>15833810.880000001</v>
      </c>
      <c r="AA9" s="73">
        <f>E9*W9</f>
        <v>16999866.720000003</v>
      </c>
    </row>
    <row r="10" spans="1:27" x14ac:dyDescent="0.35">
      <c r="A10" s="131"/>
      <c r="B10" s="78" t="s">
        <v>21</v>
      </c>
      <c r="C10" s="10"/>
      <c r="D10" s="10"/>
      <c r="E10" s="51"/>
      <c r="F10" s="63">
        <f>E9*F9</f>
        <v>15702560</v>
      </c>
      <c r="G10" s="63">
        <f>E9*G9</f>
        <v>14623400</v>
      </c>
      <c r="H10" s="59">
        <f>E9*H9</f>
        <v>12183560</v>
      </c>
      <c r="I10" s="38">
        <f>AVERAGE(F10:H10)</f>
        <v>14169840</v>
      </c>
      <c r="J10" s="7">
        <f>STDEV(F10:H10)</f>
        <v>1802811.0703010452</v>
      </c>
      <c r="K10" s="8">
        <f t="shared" ref="K9:K10" si="1">J10/I10*100</f>
        <v>12.722875278062739</v>
      </c>
      <c r="L10" s="9" t="s">
        <v>4</v>
      </c>
      <c r="M10" s="19">
        <f>SUM(M9:M9)</f>
        <v>14169840</v>
      </c>
      <c r="O10" s="103">
        <f>SUM(O9:O9)</f>
        <v>3000</v>
      </c>
      <c r="U10" s="90"/>
      <c r="Y10" s="101">
        <f>SUM(Y9:Y9)</f>
        <v>13194842.4</v>
      </c>
      <c r="Z10" s="101">
        <f>SUM(Z9:Z9)</f>
        <v>15833810.880000001</v>
      </c>
      <c r="AA10" s="101">
        <f>SUM(AA9:AA9)</f>
        <v>16999866.720000003</v>
      </c>
    </row>
    <row r="11" spans="1:27" x14ac:dyDescent="0.35">
      <c r="A11" s="131"/>
      <c r="B11" s="132" t="s">
        <v>1</v>
      </c>
      <c r="C11" s="39"/>
      <c r="D11" s="40"/>
      <c r="E11" s="52"/>
      <c r="F11" s="40"/>
      <c r="G11" s="40"/>
      <c r="H11" s="40"/>
      <c r="I11" s="40"/>
      <c r="J11" s="40"/>
      <c r="K11" s="40"/>
      <c r="L11" s="40"/>
      <c r="M11" s="41"/>
      <c r="Y11" s="73">
        <f>Y10-F10</f>
        <v>-2507717.5999999996</v>
      </c>
      <c r="Z11" s="73">
        <f>Z10-G10</f>
        <v>1210410.8800000008</v>
      </c>
      <c r="AA11" s="73">
        <f>AA10-H10</f>
        <v>4816306.7200000025</v>
      </c>
    </row>
    <row r="12" spans="1:27" x14ac:dyDescent="0.35">
      <c r="A12" s="131"/>
      <c r="B12" s="132"/>
      <c r="C12" s="42"/>
      <c r="D12" s="43"/>
      <c r="E12" s="53"/>
      <c r="F12" s="43"/>
      <c r="G12" s="43"/>
      <c r="H12" s="43"/>
      <c r="I12" s="43"/>
      <c r="J12" s="43"/>
      <c r="K12" s="43"/>
      <c r="L12" s="43"/>
      <c r="M12" s="44"/>
    </row>
    <row r="13" spans="1:27" x14ac:dyDescent="0.35">
      <c r="A13" s="131"/>
      <c r="B13" s="132" t="s">
        <v>2</v>
      </c>
      <c r="C13" s="39"/>
      <c r="D13" s="40"/>
      <c r="E13" s="52"/>
      <c r="F13" s="81"/>
      <c r="G13" s="81"/>
      <c r="H13" s="81"/>
      <c r="I13" s="40"/>
      <c r="J13" s="40"/>
      <c r="K13" s="40"/>
      <c r="L13" s="40"/>
      <c r="M13" s="41"/>
    </row>
    <row r="14" spans="1:27" x14ac:dyDescent="0.35">
      <c r="A14" s="131"/>
      <c r="B14" s="132"/>
      <c r="C14" s="42"/>
      <c r="D14" s="43"/>
      <c r="E14" s="53"/>
      <c r="F14" s="82"/>
      <c r="G14" s="82"/>
      <c r="H14" s="82"/>
      <c r="I14" s="43"/>
      <c r="J14" s="43"/>
      <c r="K14" s="43"/>
      <c r="L14" s="43"/>
      <c r="M14" s="44"/>
    </row>
    <row r="15" spans="1:27" ht="34.5" customHeight="1" x14ac:dyDescent="0.35">
      <c r="A15" s="131"/>
      <c r="B15" s="78" t="s">
        <v>3</v>
      </c>
      <c r="C15" s="45"/>
      <c r="D15" s="46"/>
      <c r="E15" s="54"/>
      <c r="F15" s="80"/>
      <c r="G15" s="80"/>
      <c r="H15" s="80"/>
      <c r="I15" s="46"/>
      <c r="J15" s="46"/>
      <c r="K15" s="46"/>
      <c r="L15" s="46"/>
      <c r="M15" s="47"/>
      <c r="N15" s="25"/>
    </row>
    <row r="16" spans="1:27" x14ac:dyDescent="0.35">
      <c r="A16" s="131"/>
      <c r="B16" s="20"/>
      <c r="C16" s="20"/>
      <c r="D16" s="20"/>
      <c r="E16" s="55"/>
      <c r="F16" s="64"/>
      <c r="G16" s="64"/>
      <c r="H16" s="21"/>
      <c r="I16" s="20"/>
      <c r="J16" s="20"/>
      <c r="K16" s="20"/>
      <c r="L16" s="20"/>
      <c r="M16" s="22"/>
      <c r="N16" s="25"/>
    </row>
    <row r="17" spans="1:14" x14ac:dyDescent="0.35">
      <c r="A17" s="131"/>
      <c r="B17" s="27" t="s">
        <v>8</v>
      </c>
      <c r="C17" s="27"/>
      <c r="D17" s="27"/>
      <c r="E17" s="56"/>
      <c r="F17" s="65"/>
      <c r="G17" s="77"/>
      <c r="H17" s="27"/>
      <c r="I17" s="27"/>
      <c r="J17" s="27"/>
      <c r="K17" s="27"/>
      <c r="L17" s="27"/>
      <c r="M17" s="28"/>
      <c r="N17" s="25"/>
    </row>
    <row r="18" spans="1:14" x14ac:dyDescent="0.35">
      <c r="A18" s="131"/>
      <c r="B18" s="27"/>
      <c r="C18" s="27"/>
      <c r="D18" s="27"/>
      <c r="E18" s="56"/>
      <c r="F18" s="65"/>
      <c r="G18" s="65"/>
      <c r="H18" s="27"/>
      <c r="I18" s="27"/>
      <c r="J18" s="27"/>
      <c r="K18" s="27"/>
      <c r="L18" s="27"/>
      <c r="M18" s="28"/>
      <c r="N18" s="25"/>
    </row>
    <row r="19" spans="1:14" x14ac:dyDescent="0.35">
      <c r="A19" s="131"/>
      <c r="B19" s="27" t="s">
        <v>22</v>
      </c>
      <c r="C19" s="27"/>
      <c r="D19" s="27"/>
      <c r="E19" s="56"/>
      <c r="F19" s="77"/>
      <c r="G19" s="77"/>
      <c r="H19" s="27"/>
      <c r="I19" s="27"/>
      <c r="J19" s="27"/>
      <c r="K19" s="27"/>
      <c r="L19" s="27"/>
      <c r="M19" s="28"/>
      <c r="N19" s="25"/>
    </row>
    <row r="20" spans="1:14" x14ac:dyDescent="0.35">
      <c r="A20" s="131"/>
      <c r="B20" s="27"/>
      <c r="C20" s="27"/>
      <c r="D20" s="27"/>
      <c r="E20" s="56"/>
      <c r="F20" s="65"/>
      <c r="G20" s="65"/>
      <c r="H20" s="27"/>
      <c r="I20" s="27"/>
      <c r="J20" s="27"/>
      <c r="K20" s="27"/>
      <c r="L20" s="27"/>
      <c r="M20" s="28"/>
      <c r="N20" s="25"/>
    </row>
    <row r="21" spans="1:14" x14ac:dyDescent="0.35">
      <c r="A21" s="131"/>
      <c r="B21" s="27" t="s">
        <v>23</v>
      </c>
      <c r="C21" s="27"/>
      <c r="D21" s="27"/>
      <c r="E21" s="56"/>
      <c r="F21" s="65"/>
      <c r="G21" s="65"/>
      <c r="H21" s="27"/>
      <c r="I21" s="27"/>
      <c r="J21" s="27"/>
      <c r="K21" s="27"/>
      <c r="L21" s="27"/>
      <c r="M21" s="28"/>
      <c r="N21" s="25"/>
    </row>
    <row r="22" spans="1:14" x14ac:dyDescent="0.35">
      <c r="A22" s="131"/>
      <c r="B22" s="27"/>
      <c r="C22" s="27"/>
      <c r="D22" s="27"/>
      <c r="E22" s="56"/>
      <c r="F22" s="65"/>
      <c r="G22" s="65"/>
      <c r="H22" s="29"/>
      <c r="I22" s="27"/>
      <c r="J22" s="27"/>
      <c r="K22" s="27"/>
      <c r="L22" s="27"/>
      <c r="M22" s="28"/>
      <c r="N22" s="25"/>
    </row>
    <row r="23" spans="1:14" x14ac:dyDescent="0.35">
      <c r="A23" s="131"/>
      <c r="B23" s="27"/>
      <c r="C23" s="27"/>
      <c r="D23" s="27"/>
      <c r="E23" s="56"/>
      <c r="F23" s="65"/>
      <c r="G23" s="65"/>
      <c r="H23" s="29"/>
      <c r="I23" s="27"/>
      <c r="J23" s="27"/>
      <c r="K23" s="27"/>
      <c r="L23" s="27"/>
      <c r="M23" s="28"/>
      <c r="N23" s="25"/>
    </row>
    <row r="24" spans="1:14" x14ac:dyDescent="0.35">
      <c r="A24" s="131"/>
      <c r="B24" s="27"/>
      <c r="C24" s="27"/>
      <c r="D24" s="27"/>
      <c r="E24" s="56"/>
      <c r="F24" s="65"/>
      <c r="G24" s="65"/>
      <c r="H24" s="29"/>
      <c r="I24" s="27"/>
      <c r="J24" s="27"/>
      <c r="K24" s="27"/>
      <c r="L24" s="27"/>
      <c r="M24" s="28"/>
      <c r="N24" s="25"/>
    </row>
    <row r="25" spans="1:14" x14ac:dyDescent="0.35">
      <c r="A25" s="131"/>
      <c r="B25" s="27"/>
      <c r="C25" s="27"/>
      <c r="D25" s="27"/>
      <c r="E25" s="56"/>
      <c r="F25" s="65"/>
      <c r="G25" s="65"/>
      <c r="H25" s="29"/>
      <c r="I25" s="27"/>
      <c r="J25" s="27"/>
      <c r="K25" s="27"/>
      <c r="L25" s="27"/>
      <c r="M25" s="28"/>
      <c r="N25" s="25"/>
    </row>
    <row r="26" spans="1:14" x14ac:dyDescent="0.35">
      <c r="A26" s="131"/>
      <c r="B26" s="27"/>
      <c r="C26" s="27"/>
      <c r="D26" s="27"/>
      <c r="E26" s="56"/>
      <c r="F26" s="65"/>
      <c r="G26" s="65"/>
      <c r="H26" s="29"/>
      <c r="I26" s="27"/>
      <c r="J26" s="27"/>
      <c r="K26" s="27"/>
      <c r="L26" s="27"/>
      <c r="M26" s="28"/>
      <c r="N26" s="25"/>
    </row>
    <row r="27" spans="1:14" x14ac:dyDescent="0.35">
      <c r="A27" s="23"/>
      <c r="B27" s="27"/>
      <c r="C27" s="27"/>
      <c r="D27" s="27"/>
      <c r="E27" s="56"/>
      <c r="F27" s="65"/>
      <c r="G27" s="65"/>
      <c r="H27" s="29"/>
      <c r="I27" s="27"/>
      <c r="J27" s="27"/>
      <c r="K27" s="27"/>
      <c r="L27" s="27"/>
      <c r="M27" s="28"/>
      <c r="N27" s="25"/>
    </row>
    <row r="28" spans="1:14" x14ac:dyDescent="0.35">
      <c r="A28" s="128"/>
      <c r="B28" s="27"/>
      <c r="C28" s="27"/>
      <c r="D28" s="27"/>
      <c r="E28" s="56"/>
      <c r="F28" s="65"/>
      <c r="G28" s="65"/>
      <c r="H28" s="29"/>
      <c r="I28" s="27"/>
      <c r="J28" s="27"/>
      <c r="K28" s="27"/>
      <c r="L28" s="27"/>
      <c r="M28" s="28"/>
      <c r="N28" s="25"/>
    </row>
    <row r="29" spans="1:14" x14ac:dyDescent="0.35">
      <c r="A29" s="128"/>
      <c r="B29" s="27"/>
      <c r="C29" s="27"/>
      <c r="D29" s="27"/>
      <c r="E29" s="56"/>
      <c r="F29" s="65"/>
      <c r="G29" s="65"/>
      <c r="H29" s="29"/>
      <c r="I29" s="27"/>
      <c r="J29" s="27"/>
      <c r="K29" s="27"/>
      <c r="L29" s="27"/>
      <c r="M29" s="28"/>
      <c r="N29" s="25"/>
    </row>
    <row r="30" spans="1:14" ht="57" hidden="1" customHeight="1" x14ac:dyDescent="0.35">
      <c r="A30" s="128"/>
      <c r="B30" s="27"/>
      <c r="C30" s="27"/>
      <c r="D30" s="27"/>
      <c r="E30" s="56"/>
      <c r="F30" s="65"/>
      <c r="G30" s="65"/>
      <c r="H30" s="29"/>
      <c r="I30" s="27"/>
      <c r="J30" s="27"/>
      <c r="K30" s="27"/>
      <c r="L30" s="27"/>
      <c r="M30" s="28"/>
      <c r="N30" s="25"/>
    </row>
    <row r="31" spans="1:14" x14ac:dyDescent="0.35">
      <c r="A31" s="128"/>
      <c r="B31" s="27"/>
      <c r="C31" s="27"/>
      <c r="D31" s="27"/>
      <c r="E31" s="56"/>
      <c r="F31" s="65"/>
      <c r="G31" s="65"/>
      <c r="H31" s="29"/>
      <c r="I31" s="27"/>
      <c r="J31" s="27"/>
      <c r="K31" s="27"/>
      <c r="L31" s="27"/>
      <c r="M31" s="28"/>
      <c r="N31" s="25"/>
    </row>
    <row r="32" spans="1:14" ht="18.600000000000001" thickBot="1" x14ac:dyDescent="0.4">
      <c r="A32" s="24"/>
      <c r="B32" s="30"/>
      <c r="C32" s="30"/>
      <c r="D32" s="30"/>
      <c r="E32" s="57"/>
      <c r="F32" s="66"/>
      <c r="G32" s="66"/>
      <c r="H32" s="31"/>
      <c r="I32" s="30"/>
      <c r="J32" s="30"/>
      <c r="K32" s="30"/>
      <c r="L32" s="30"/>
      <c r="M32" s="32"/>
      <c r="N32" s="25"/>
    </row>
    <row r="33" spans="1:14" x14ac:dyDescent="0.35">
      <c r="A33" s="11"/>
      <c r="N33" s="25"/>
    </row>
  </sheetData>
  <mergeCells count="22">
    <mergeCell ref="S6:T6"/>
    <mergeCell ref="U6:V6"/>
    <mergeCell ref="A30:A31"/>
    <mergeCell ref="J4:J5"/>
    <mergeCell ref="K4:K5"/>
    <mergeCell ref="L4:L5"/>
    <mergeCell ref="F6:H6"/>
    <mergeCell ref="A7:A26"/>
    <mergeCell ref="B11:B12"/>
    <mergeCell ref="B13:B14"/>
    <mergeCell ref="A28:A29"/>
    <mergeCell ref="B1:M1"/>
    <mergeCell ref="B2:M2"/>
    <mergeCell ref="A3:M3"/>
    <mergeCell ref="A4:A5"/>
    <mergeCell ref="B4:B5"/>
    <mergeCell ref="C4:C5"/>
    <mergeCell ref="D4:D5"/>
    <mergeCell ref="E4:E5"/>
    <mergeCell ref="F4:H5"/>
    <mergeCell ref="I4:I5"/>
    <mergeCell ref="M4:M5"/>
  </mergeCells>
  <phoneticPr fontId="1" type="noConversion"/>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2021-11-22T12:54:58Z</dcterms:modified>
</cp:coreProperties>
</file>