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Uaer\Downloads\Лицей\"/>
    </mc:Choice>
  </mc:AlternateContent>
  <xr:revisionPtr revIDLastSave="0" documentId="13_ncr:1_{36576788-31EF-4A7B-96C0-FD865B22C61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асчет цены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" i="1" l="1"/>
  <c r="M6" i="1"/>
  <c r="P6" i="1" s="1"/>
  <c r="J6" i="1"/>
  <c r="K6" i="1" s="1"/>
  <c r="L6" i="1" s="1"/>
  <c r="N6" i="1" l="1"/>
  <c r="O6" i="1" s="1"/>
  <c r="K5" i="1"/>
  <c r="L5" i="1" s="1"/>
  <c r="O5" i="1"/>
  <c r="M7" i="1" l="1"/>
  <c r="P7" i="1" s="1"/>
  <c r="J7" i="1"/>
  <c r="K7" i="1" s="1"/>
  <c r="L7" i="1" s="1"/>
  <c r="J4" i="1"/>
  <c r="K4" i="1" s="1"/>
  <c r="L4" i="1" s="1"/>
  <c r="O4" i="1" l="1"/>
  <c r="N7" i="1"/>
  <c r="O7" i="1" s="1"/>
</calcChain>
</file>

<file path=xl/sharedStrings.xml><?xml version="1.0" encoding="utf-8"?>
<sst xmlns="http://schemas.openxmlformats.org/spreadsheetml/2006/main" count="30" uniqueCount="26">
  <si>
    <t xml:space="preserve">Расчет начальной (максимальной) цены договора
</t>
  </si>
  <si>
    <t>№</t>
  </si>
  <si>
    <t>Наименование</t>
  </si>
  <si>
    <t>Ед. изм</t>
  </si>
  <si>
    <t>Кол-во</t>
  </si>
  <si>
    <t>Коммерческие предложения (руб./ед.изм.)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</si>
  <si>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</si>
  <si>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</si>
  <si>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</si>
  <si>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</si>
  <si>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</si>
  <si>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</si>
  <si>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rgb="FF000000"/>
        <rFont val="Times New Roman"/>
      </rPr>
      <t xml:space="preserve">         (не должен превышать 33%)</t>
    </r>
  </si>
  <si>
    <r>
      <t>Расчет Н(М)ЦК по формуле</t>
    </r>
    <r>
      <rPr>
        <sz val="10"/>
        <color rgb="FF000000"/>
        <rFont val="Times New Roman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</si>
  <si>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</si>
  <si>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(вверх) до сотых долей после запятой (руб.)</t>
  </si>
  <si>
    <t>Н(М)ЦК, ЦКЕП контракта с учетом округления цены за единицу (руб.)</t>
  </si>
  <si>
    <t>усл.ед.</t>
  </si>
  <si>
    <t>В результате проведенного расчета Н(М)ЦК, ЦКЕП контракта составила:</t>
  </si>
  <si>
    <t>рублей</t>
  </si>
  <si>
    <t xml:space="preserve">Исполнитель №1 от 15.06.2021 </t>
  </si>
  <si>
    <t>Исполнитель №1 от 15.06.2021</t>
  </si>
  <si>
    <t>Услуги по организации питания для учащихся общеобразовательной организации (1 класс горячее питание)</t>
  </si>
  <si>
    <t>Услуги по организации питания для учащихся общеобразовательной организации (2-4 класс горячее питание)</t>
  </si>
  <si>
    <t>Услуги по организации питания для учащихся общеобразовательной организации (завтраки 5-11 класс многодетные)</t>
  </si>
  <si>
    <t>Услуги по организации питания для учащихся общеобразовательной организации (обед 1-11 класс все категории)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</si>
</sst>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rgb="FF000000"/>
      <name val="Calibri"/>
    </font>
    <font>
      <b/>
      <sz val="12"/>
      <color rgb="FF000000"/>
      <name val="Times New Roman"/>
    </font>
    <font>
      <sz val="11"/>
      <name val="Calibri"/>
    </font>
    <font>
      <b/>
      <sz val="10"/>
      <color rgb="FF000000"/>
      <name val="Times New Roman"/>
    </font>
    <font>
      <sz val="10"/>
      <color rgb="FF333333"/>
      <name val="Times New Roman"/>
    </font>
    <font>
      <sz val="10"/>
      <color rgb="FF000000"/>
      <name val="Times New Roman"/>
    </font>
    <font>
      <sz val="12"/>
      <color rgb="FF000000"/>
      <name val="Times New Roman"/>
    </font>
    <font>
      <sz val="11"/>
      <color rgb="FF000000"/>
      <name val="Times New Roman"/>
    </font>
    <font>
      <i/>
      <sz val="10"/>
      <color rgb="FF000000"/>
      <name val="Times New Roman"/>
    </font>
    <font>
      <sz val="10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vertical="top"/>
    </xf>
    <xf numFmtId="2" fontId="5" fillId="2" borderId="7" xfId="0" applyNumberFormat="1" applyFont="1" applyFill="1" applyBorder="1" applyAlignment="1">
      <alignment horizontal="right" vertical="top"/>
    </xf>
    <xf numFmtId="2" fontId="5" fillId="0" borderId="7" xfId="0" applyNumberFormat="1" applyFont="1" applyBorder="1" applyAlignment="1">
      <alignment horizontal="right" vertical="top" wrapText="1"/>
    </xf>
    <xf numFmtId="2" fontId="3" fillId="0" borderId="7" xfId="0" applyNumberFormat="1" applyFont="1" applyBorder="1" applyAlignment="1">
      <alignment horizontal="right" vertical="top" wrapText="1"/>
    </xf>
    <xf numFmtId="0" fontId="5" fillId="0" borderId="7" xfId="0" applyFont="1" applyBorder="1" applyAlignment="1">
      <alignment horizontal="right" vertical="top"/>
    </xf>
    <xf numFmtId="4" fontId="3" fillId="0" borderId="7" xfId="0" applyNumberFormat="1" applyFont="1" applyBorder="1" applyAlignment="1">
      <alignment horizontal="right" vertical="top" wrapText="1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vertical="top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164" fontId="6" fillId="0" borderId="0" xfId="0" applyNumberFormat="1" applyFont="1" applyAlignment="1">
      <alignment horizontal="center" vertical="top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/>
    </xf>
    <xf numFmtId="0" fontId="0" fillId="0" borderId="0" xfId="0" applyFont="1" applyAlignment="1"/>
    <xf numFmtId="0" fontId="3" fillId="0" borderId="3" xfId="0" applyFont="1" applyBorder="1" applyAlignment="1">
      <alignment horizontal="center" vertical="top" wrapText="1"/>
    </xf>
    <xf numFmtId="0" fontId="0" fillId="0" borderId="0" xfId="0" applyFont="1" applyAlignment="1"/>
    <xf numFmtId="0" fontId="3" fillId="0" borderId="3" xfId="0" applyFont="1" applyBorder="1" applyAlignment="1">
      <alignment horizontal="center" vertical="top" wrapText="1"/>
    </xf>
    <xf numFmtId="0" fontId="9" fillId="0" borderId="7" xfId="0" applyFont="1" applyBorder="1" applyAlignment="1">
      <alignment vertical="top" wrapText="1"/>
    </xf>
    <xf numFmtId="4" fontId="5" fillId="2" borderId="7" xfId="0" applyNumberFormat="1" applyFont="1" applyFill="1" applyBorder="1" applyAlignment="1">
      <alignment horizontal="center" vertical="top"/>
    </xf>
    <xf numFmtId="2" fontId="3" fillId="0" borderId="3" xfId="0" applyNumberFormat="1" applyFont="1" applyBorder="1" applyAlignment="1">
      <alignment horizontal="center" vertical="top" wrapText="1"/>
    </xf>
    <xf numFmtId="0" fontId="2" fillId="0" borderId="4" xfId="0" applyFont="1" applyBorder="1"/>
    <xf numFmtId="0" fontId="2" fillId="0" borderId="5" xfId="0" applyFont="1" applyBorder="1"/>
    <xf numFmtId="0" fontId="3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/>
    <xf numFmtId="0" fontId="3" fillId="0" borderId="2" xfId="0" applyFont="1" applyBorder="1" applyAlignment="1">
      <alignment horizontal="center" vertical="top" wrapText="1"/>
    </xf>
    <xf numFmtId="0" fontId="2" fillId="0" borderId="6" xfId="0" applyFont="1" applyBorder="1"/>
    <xf numFmtId="0" fontId="6" fillId="0" borderId="0" xfId="0" applyFont="1" applyAlignment="1">
      <alignment horizontal="center" vertical="top" wrapText="1"/>
    </xf>
    <xf numFmtId="0" fontId="0" fillId="0" borderId="0" xfId="0" applyFont="1" applyAlignment="1"/>
    <xf numFmtId="0" fontId="1" fillId="0" borderId="0" xfId="0" applyFont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19050</xdr:colOff>
      <xdr:row>2</xdr:row>
      <xdr:rowOff>914400</xdr:rowOff>
    </xdr:from>
    <xdr:ext cx="942975" cy="3429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19050</xdr:colOff>
      <xdr:row>2</xdr:row>
      <xdr:rowOff>895350</xdr:rowOff>
    </xdr:from>
    <xdr:ext cx="981075" cy="4191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266700</xdr:colOff>
      <xdr:row>2</xdr:row>
      <xdr:rowOff>1362075</xdr:rowOff>
    </xdr:from>
    <xdr:ext cx="161925" cy="9525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8"/>
  <sheetViews>
    <sheetView tabSelected="1" workbookViewId="0">
      <selection activeCell="Q16" sqref="Q16"/>
    </sheetView>
  </sheetViews>
  <sheetFormatPr defaultColWidth="14.42578125" defaultRowHeight="15" customHeight="1" x14ac:dyDescent="0.25"/>
  <cols>
    <col min="1" max="1" width="3.140625" customWidth="1"/>
    <col min="2" max="2" width="40.42578125" customWidth="1"/>
    <col min="3" max="3" width="7.7109375" customWidth="1"/>
    <col min="4" max="4" width="8.7109375" customWidth="1"/>
    <col min="5" max="7" width="12.42578125" customWidth="1"/>
    <col min="8" max="9" width="8.7109375" hidden="1" customWidth="1"/>
    <col min="10" max="10" width="15.140625" customWidth="1"/>
    <col min="11" max="11" width="15" customWidth="1"/>
    <col min="12" max="12" width="14.28515625" customWidth="1"/>
    <col min="13" max="13" width="23.7109375" customWidth="1"/>
    <col min="14" max="14" width="11.28515625" customWidth="1"/>
    <col min="15" max="15" width="11.42578125" customWidth="1"/>
    <col min="16" max="16" width="13.7109375" customWidth="1"/>
  </cols>
  <sheetData>
    <row r="1" spans="1:16" ht="18" customHeight="1" x14ac:dyDescent="0.25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12.75" customHeight="1" x14ac:dyDescent="0.25">
      <c r="A2" s="35" t="s">
        <v>1</v>
      </c>
      <c r="B2" s="35" t="s">
        <v>2</v>
      </c>
      <c r="C2" s="35" t="s">
        <v>3</v>
      </c>
      <c r="D2" s="35" t="s">
        <v>4</v>
      </c>
      <c r="E2" s="32" t="s">
        <v>5</v>
      </c>
      <c r="F2" s="30"/>
      <c r="G2" s="31"/>
      <c r="H2" s="32" t="s">
        <v>6</v>
      </c>
      <c r="I2" s="31"/>
      <c r="J2" s="29" t="s">
        <v>7</v>
      </c>
      <c r="K2" s="30"/>
      <c r="L2" s="31"/>
      <c r="M2" s="32" t="s">
        <v>8</v>
      </c>
      <c r="N2" s="30"/>
      <c r="O2" s="30"/>
      <c r="P2" s="31"/>
    </row>
    <row r="3" spans="1:16" ht="142.15" customHeight="1" x14ac:dyDescent="0.25">
      <c r="A3" s="36"/>
      <c r="B3" s="36"/>
      <c r="C3" s="36"/>
      <c r="D3" s="36"/>
      <c r="E3" s="1" t="s">
        <v>20</v>
      </c>
      <c r="F3" s="1" t="s">
        <v>21</v>
      </c>
      <c r="G3" s="1" t="s">
        <v>21</v>
      </c>
      <c r="H3" s="1"/>
      <c r="I3" s="1" t="s">
        <v>9</v>
      </c>
      <c r="J3" s="1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</row>
    <row r="4" spans="1:16" ht="39.75" customHeight="1" x14ac:dyDescent="0.25">
      <c r="A4" s="2">
        <v>1</v>
      </c>
      <c r="B4" s="4" t="s">
        <v>22</v>
      </c>
      <c r="C4" s="5" t="s">
        <v>17</v>
      </c>
      <c r="D4" s="28">
        <v>2503</v>
      </c>
      <c r="E4" s="6">
        <v>62</v>
      </c>
      <c r="F4" s="6">
        <v>67</v>
      </c>
      <c r="G4" s="7">
        <v>72</v>
      </c>
      <c r="H4" s="8"/>
      <c r="I4" s="8"/>
      <c r="J4" s="7">
        <f t="shared" ref="J4:J7" si="0">AVERAGE(E4:G4)</f>
        <v>67</v>
      </c>
      <c r="K4" s="9">
        <f t="shared" ref="K4:K7" si="1">SQRT(((SUM((POWER(G4-J4,2)),(POWER(F4-J4,2)),(POWER(E4-J4,2)))/(COLUMNS(E4:G4)-1))))</f>
        <v>5</v>
      </c>
      <c r="L4" s="9">
        <f t="shared" ref="L4:L7" si="2">K4/J4*100</f>
        <v>7.4626865671641784</v>
      </c>
      <c r="M4" s="10">
        <v>167768</v>
      </c>
      <c r="N4" s="10">
        <v>67</v>
      </c>
      <c r="O4" s="10">
        <f t="shared" ref="O4:O7" si="3">ROUNDUP(N4,2)</f>
        <v>67</v>
      </c>
      <c r="P4" s="10">
        <v>167768</v>
      </c>
    </row>
    <row r="5" spans="1:16" s="23" customFormat="1" ht="39.75" customHeight="1" x14ac:dyDescent="0.25">
      <c r="A5" s="24">
        <v>2</v>
      </c>
      <c r="B5" s="27" t="s">
        <v>23</v>
      </c>
      <c r="C5" s="5" t="s">
        <v>17</v>
      </c>
      <c r="D5" s="28">
        <v>4005</v>
      </c>
      <c r="E5" s="6">
        <v>62</v>
      </c>
      <c r="F5" s="6">
        <v>67</v>
      </c>
      <c r="G5" s="7">
        <v>72</v>
      </c>
      <c r="H5" s="8"/>
      <c r="I5" s="8"/>
      <c r="J5" s="7">
        <f t="shared" si="0"/>
        <v>67</v>
      </c>
      <c r="K5" s="9">
        <f t="shared" ref="K5:K6" si="4">SQRT(((SUM((POWER(G5-J5,2)),(POWER(F5-J5,2)),(POWER(E5-J5,2)))/(COLUMNS(E5:G5)-1))))</f>
        <v>5</v>
      </c>
      <c r="L5" s="9">
        <f t="shared" ref="L5:L6" si="5">K5/J5*100</f>
        <v>7.4626865671641784</v>
      </c>
      <c r="M5" s="10">
        <v>268402</v>
      </c>
      <c r="N5" s="10">
        <v>67</v>
      </c>
      <c r="O5" s="10">
        <f t="shared" ref="O5:O6" si="6">ROUNDUP(N5,2)</f>
        <v>67</v>
      </c>
      <c r="P5" s="10">
        <v>268402</v>
      </c>
    </row>
    <row r="6" spans="1:16" s="25" customFormat="1" ht="39.75" customHeight="1" x14ac:dyDescent="0.25">
      <c r="A6" s="26">
        <v>3</v>
      </c>
      <c r="B6" s="27" t="s">
        <v>24</v>
      </c>
      <c r="C6" s="5" t="s">
        <v>17</v>
      </c>
      <c r="D6" s="28">
        <v>1444</v>
      </c>
      <c r="E6" s="6">
        <v>30</v>
      </c>
      <c r="F6" s="6">
        <v>35</v>
      </c>
      <c r="G6" s="7">
        <v>40</v>
      </c>
      <c r="H6" s="8"/>
      <c r="I6" s="8"/>
      <c r="J6" s="7">
        <f t="shared" ref="J6" si="7">AVERAGE(E6:G6)</f>
        <v>35</v>
      </c>
      <c r="K6" s="9">
        <f t="shared" si="4"/>
        <v>5</v>
      </c>
      <c r="L6" s="9">
        <f t="shared" si="5"/>
        <v>14.285714285714285</v>
      </c>
      <c r="M6" s="10">
        <f t="shared" ref="M6" si="8">((D6/3)*(SUM(E6:G6)))</f>
        <v>50540</v>
      </c>
      <c r="N6" s="10">
        <f t="shared" ref="N5:N6" si="9">M6/D6</f>
        <v>35</v>
      </c>
      <c r="O6" s="10">
        <f t="shared" si="6"/>
        <v>35</v>
      </c>
      <c r="P6" s="10">
        <f t="shared" ref="P6" si="10">M6</f>
        <v>50540</v>
      </c>
    </row>
    <row r="7" spans="1:16" ht="39" customHeight="1" x14ac:dyDescent="0.25">
      <c r="A7" s="2">
        <v>4</v>
      </c>
      <c r="B7" s="27" t="s">
        <v>25</v>
      </c>
      <c r="C7" s="5" t="s">
        <v>17</v>
      </c>
      <c r="D7" s="28">
        <v>3800</v>
      </c>
      <c r="E7" s="6">
        <v>60</v>
      </c>
      <c r="F7" s="6">
        <v>65</v>
      </c>
      <c r="G7" s="7">
        <v>70</v>
      </c>
      <c r="H7" s="8"/>
      <c r="I7" s="8"/>
      <c r="J7" s="7">
        <f t="shared" si="0"/>
        <v>65</v>
      </c>
      <c r="K7" s="9">
        <f t="shared" si="1"/>
        <v>5</v>
      </c>
      <c r="L7" s="9">
        <f t="shared" si="2"/>
        <v>7.6923076923076925</v>
      </c>
      <c r="M7" s="10">
        <f t="shared" ref="M7" si="11">((D7/3)*(SUM(E7:G7)))</f>
        <v>247000.00000000003</v>
      </c>
      <c r="N7" s="10">
        <f t="shared" ref="N4:N7" si="12">M7/D7</f>
        <v>65.000000000000014</v>
      </c>
      <c r="O7" s="10">
        <f t="shared" si="3"/>
        <v>65</v>
      </c>
      <c r="P7" s="10">
        <f t="shared" ref="P7" si="13">M7</f>
        <v>247000.00000000003</v>
      </c>
    </row>
    <row r="8" spans="1:16" ht="15" customHeight="1" x14ac:dyDescent="0.25">
      <c r="A8" s="39" t="s">
        <v>18</v>
      </c>
      <c r="B8" s="38"/>
      <c r="C8" s="38"/>
      <c r="D8" s="38"/>
      <c r="E8" s="38"/>
      <c r="F8" s="38"/>
      <c r="G8" s="38"/>
      <c r="H8" s="38"/>
      <c r="I8" s="38"/>
      <c r="J8" s="11">
        <v>733710</v>
      </c>
      <c r="K8" s="12" t="s">
        <v>19</v>
      </c>
      <c r="L8" s="12"/>
      <c r="M8" s="12"/>
      <c r="N8" s="12"/>
      <c r="O8" s="12"/>
      <c r="P8" s="13"/>
    </row>
    <row r="9" spans="1:16" ht="12.75" customHeight="1" x14ac:dyDescent="0.25">
      <c r="A9" s="12"/>
      <c r="B9" s="14"/>
      <c r="C9" s="15"/>
      <c r="D9" s="15"/>
      <c r="E9" s="15"/>
      <c r="F9" s="15"/>
      <c r="G9" s="15"/>
      <c r="H9" s="16"/>
      <c r="I9" s="16"/>
      <c r="J9" s="16"/>
      <c r="K9" s="16"/>
      <c r="L9" s="16"/>
      <c r="M9" s="16"/>
      <c r="N9" s="16"/>
      <c r="O9" s="16"/>
      <c r="P9" s="16"/>
    </row>
    <row r="10" spans="1:16" ht="15" customHeight="1" x14ac:dyDescent="0.25">
      <c r="A10" s="17"/>
      <c r="B10" s="18"/>
      <c r="C10" s="17"/>
      <c r="D10" s="15"/>
      <c r="E10" s="17"/>
      <c r="F10" s="19"/>
      <c r="G10" s="37"/>
      <c r="H10" s="38"/>
      <c r="I10" s="20"/>
      <c r="J10" s="20"/>
      <c r="K10" s="20"/>
      <c r="L10" s="20"/>
      <c r="M10" s="20"/>
      <c r="N10" s="20"/>
      <c r="O10" s="20"/>
      <c r="P10" s="20"/>
    </row>
    <row r="11" spans="1:16" ht="12.75" customHeight="1" x14ac:dyDescent="0.25">
      <c r="A11" s="16"/>
      <c r="B11" s="21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</row>
    <row r="12" spans="1:16" ht="12.75" customHeight="1" x14ac:dyDescent="0.25">
      <c r="A12" s="16"/>
      <c r="B12" s="21"/>
      <c r="C12" s="16"/>
      <c r="D12" s="16"/>
      <c r="E12" s="16"/>
      <c r="F12" s="16"/>
      <c r="G12" s="16"/>
      <c r="H12" s="22"/>
      <c r="I12" s="16"/>
      <c r="J12" s="16"/>
      <c r="K12" s="16"/>
      <c r="L12" s="16"/>
      <c r="M12" s="16"/>
      <c r="N12" s="16"/>
      <c r="O12" s="16"/>
      <c r="P12" s="16"/>
    </row>
    <row r="13" spans="1:16" ht="12.75" customHeight="1" x14ac:dyDescent="0.25">
      <c r="A13" s="16"/>
      <c r="B13" s="21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pans="1:16" ht="12.75" customHeight="1" x14ac:dyDescent="0.25">
      <c r="A14" s="16"/>
      <c r="B14" s="21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</row>
    <row r="15" spans="1:16" ht="12.75" customHeight="1" x14ac:dyDescent="0.25">
      <c r="A15" s="16"/>
      <c r="B15" s="21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16" ht="12.75" customHeight="1" x14ac:dyDescent="0.25">
      <c r="A16" s="16"/>
      <c r="B16" s="21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</row>
    <row r="17" spans="1:16" ht="12.75" customHeight="1" x14ac:dyDescent="0.25">
      <c r="A17" s="16"/>
      <c r="B17" s="21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1:16" ht="12.75" customHeight="1" x14ac:dyDescent="0.25">
      <c r="A18" s="16"/>
      <c r="B18" s="21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ht="12.75" customHeight="1" x14ac:dyDescent="0.25">
      <c r="A19" s="16"/>
      <c r="B19" s="21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</row>
    <row r="20" spans="1:16" ht="12.75" customHeight="1" x14ac:dyDescent="0.25">
      <c r="A20" s="16"/>
      <c r="B20" s="21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</row>
    <row r="21" spans="1:16" ht="12.75" customHeight="1" x14ac:dyDescent="0.25">
      <c r="A21" s="16"/>
      <c r="B21" s="21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pans="1:16" ht="12.75" customHeight="1" x14ac:dyDescent="0.25">
      <c r="A22" s="16"/>
      <c r="B22" s="21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1:16" ht="12.75" customHeight="1" x14ac:dyDescent="0.25">
      <c r="A23" s="16"/>
      <c r="B23" s="21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spans="1:16" ht="12.75" customHeight="1" x14ac:dyDescent="0.25">
      <c r="A24" s="16"/>
      <c r="B24" s="21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</row>
    <row r="25" spans="1:16" ht="12.75" customHeight="1" x14ac:dyDescent="0.25">
      <c r="A25" s="16"/>
      <c r="B25" s="21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</row>
    <row r="26" spans="1:16" ht="12.75" customHeight="1" x14ac:dyDescent="0.25">
      <c r="A26" s="16"/>
      <c r="B26" s="21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16" ht="12.75" customHeight="1" x14ac:dyDescent="0.25">
      <c r="A27" s="16"/>
      <c r="B27" s="21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</row>
    <row r="28" spans="1:16" ht="12.75" customHeight="1" x14ac:dyDescent="0.25">
      <c r="A28" s="16"/>
      <c r="B28" s="21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</row>
    <row r="29" spans="1:16" ht="12.75" customHeight="1" x14ac:dyDescent="0.25">
      <c r="A29" s="16"/>
      <c r="B29" s="2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  <row r="30" spans="1:16" ht="12.75" customHeight="1" x14ac:dyDescent="0.25">
      <c r="A30" s="16"/>
      <c r="B30" s="21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  <row r="31" spans="1:16" ht="12.75" customHeight="1" x14ac:dyDescent="0.25">
      <c r="A31" s="16"/>
      <c r="B31" s="21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spans="1:16" ht="12.75" customHeight="1" x14ac:dyDescent="0.25">
      <c r="A32" s="16"/>
      <c r="B32" s="21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</row>
    <row r="33" spans="1:16" ht="12.75" customHeight="1" x14ac:dyDescent="0.25">
      <c r="A33" s="16"/>
      <c r="B33" s="21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 ht="12.75" customHeight="1" x14ac:dyDescent="0.25">
      <c r="A34" s="16"/>
      <c r="B34" s="21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</row>
    <row r="35" spans="1:16" ht="12.75" customHeight="1" x14ac:dyDescent="0.25">
      <c r="A35" s="16"/>
      <c r="B35" s="21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</row>
    <row r="36" spans="1:16" ht="12.75" customHeight="1" x14ac:dyDescent="0.25">
      <c r="A36" s="16"/>
      <c r="B36" s="21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</row>
    <row r="37" spans="1:16" ht="12.75" customHeight="1" x14ac:dyDescent="0.25">
      <c r="A37" s="16"/>
      <c r="B37" s="21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</row>
    <row r="38" spans="1:16" ht="12.75" customHeight="1" x14ac:dyDescent="0.25">
      <c r="A38" s="16"/>
      <c r="B38" s="21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</row>
    <row r="39" spans="1:16" ht="12.75" customHeight="1" x14ac:dyDescent="0.25">
      <c r="A39" s="16"/>
      <c r="B39" s="21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</row>
    <row r="40" spans="1:16" ht="12.75" customHeight="1" x14ac:dyDescent="0.25">
      <c r="A40" s="16"/>
      <c r="B40" s="21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</row>
    <row r="41" spans="1:16" ht="12.75" customHeight="1" x14ac:dyDescent="0.25">
      <c r="A41" s="16"/>
      <c r="B41" s="21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</row>
    <row r="42" spans="1:16" ht="12.75" customHeight="1" x14ac:dyDescent="0.25">
      <c r="A42" s="16"/>
      <c r="B42" s="21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</row>
    <row r="43" spans="1:16" ht="12.75" customHeight="1" x14ac:dyDescent="0.25">
      <c r="A43" s="16"/>
      <c r="B43" s="21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</row>
    <row r="44" spans="1:16" ht="12.75" customHeight="1" x14ac:dyDescent="0.25">
      <c r="A44" s="16"/>
      <c r="B44" s="21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</row>
    <row r="45" spans="1:16" ht="12.75" customHeight="1" x14ac:dyDescent="0.25">
      <c r="A45" s="16"/>
      <c r="B45" s="21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</row>
    <row r="46" spans="1:16" ht="12.75" customHeight="1" x14ac:dyDescent="0.25">
      <c r="A46" s="16"/>
      <c r="B46" s="21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</row>
    <row r="47" spans="1:16" ht="12.75" customHeight="1" x14ac:dyDescent="0.25">
      <c r="A47" s="16"/>
      <c r="B47" s="21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</row>
    <row r="48" spans="1:16" ht="12.75" customHeight="1" x14ac:dyDescent="0.25">
      <c r="A48" s="16"/>
      <c r="B48" s="21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</row>
    <row r="49" spans="1:16" ht="12.75" customHeight="1" x14ac:dyDescent="0.25">
      <c r="A49" s="16"/>
      <c r="B49" s="21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</row>
    <row r="50" spans="1:16" ht="12.75" customHeight="1" x14ac:dyDescent="0.25">
      <c r="A50" s="16"/>
      <c r="B50" s="21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</row>
    <row r="51" spans="1:16" ht="12.75" customHeight="1" x14ac:dyDescent="0.25">
      <c r="A51" s="16"/>
      <c r="B51" s="21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1:16" ht="12.75" customHeight="1" x14ac:dyDescent="0.25">
      <c r="A52" s="16"/>
      <c r="B52" s="21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</row>
    <row r="53" spans="1:16" ht="12.75" customHeight="1" x14ac:dyDescent="0.25">
      <c r="A53" s="16"/>
      <c r="B53" s="21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</row>
    <row r="54" spans="1:16" ht="12.75" customHeight="1" x14ac:dyDescent="0.25">
      <c r="A54" s="16"/>
      <c r="B54" s="21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  <row r="55" spans="1:16" ht="12.75" customHeight="1" x14ac:dyDescent="0.25">
      <c r="A55" s="16"/>
      <c r="B55" s="21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</row>
    <row r="56" spans="1:16" ht="12.75" customHeight="1" x14ac:dyDescent="0.25">
      <c r="A56" s="16"/>
      <c r="B56" s="21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</row>
    <row r="57" spans="1:16" ht="12.75" customHeight="1" x14ac:dyDescent="0.25">
      <c r="A57" s="16"/>
      <c r="B57" s="21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</row>
    <row r="58" spans="1:16" ht="12.75" customHeight="1" x14ac:dyDescent="0.25">
      <c r="A58" s="16"/>
      <c r="B58" s="21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</row>
    <row r="59" spans="1:16" ht="12.75" customHeight="1" x14ac:dyDescent="0.25">
      <c r="A59" s="16"/>
      <c r="B59" s="21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</row>
    <row r="60" spans="1:16" ht="12.75" customHeight="1" x14ac:dyDescent="0.25">
      <c r="A60" s="16"/>
      <c r="B60" s="21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</row>
    <row r="61" spans="1:16" ht="12.75" customHeight="1" x14ac:dyDescent="0.25">
      <c r="A61" s="16"/>
      <c r="B61" s="21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</row>
    <row r="62" spans="1:16" ht="12.75" customHeight="1" x14ac:dyDescent="0.25">
      <c r="A62" s="16"/>
      <c r="B62" s="21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</row>
    <row r="63" spans="1:16" ht="12.75" customHeight="1" x14ac:dyDescent="0.25">
      <c r="A63" s="16"/>
      <c r="B63" s="21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</row>
    <row r="64" spans="1:16" ht="12.75" customHeight="1" x14ac:dyDescent="0.25">
      <c r="A64" s="16"/>
      <c r="B64" s="21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</row>
    <row r="65" spans="1:16" ht="12.75" customHeight="1" x14ac:dyDescent="0.25">
      <c r="A65" s="16"/>
      <c r="B65" s="21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</row>
    <row r="66" spans="1:16" ht="12.75" customHeight="1" x14ac:dyDescent="0.25">
      <c r="A66" s="16"/>
      <c r="B66" s="21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</row>
    <row r="67" spans="1:16" ht="12.75" customHeight="1" x14ac:dyDescent="0.25">
      <c r="A67" s="16"/>
      <c r="B67" s="21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</row>
    <row r="68" spans="1:16" ht="12.75" customHeight="1" x14ac:dyDescent="0.25">
      <c r="A68" s="16"/>
      <c r="B68" s="21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</row>
    <row r="69" spans="1:16" ht="12.75" customHeight="1" x14ac:dyDescent="0.25">
      <c r="A69" s="16"/>
      <c r="B69" s="21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</row>
    <row r="70" spans="1:16" ht="12.75" customHeight="1" x14ac:dyDescent="0.25">
      <c r="A70" s="16"/>
      <c r="B70" s="21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</row>
    <row r="71" spans="1:16" ht="12.75" customHeight="1" x14ac:dyDescent="0.25">
      <c r="A71" s="16"/>
      <c r="B71" s="21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</row>
    <row r="72" spans="1:16" ht="12.75" customHeight="1" x14ac:dyDescent="0.25">
      <c r="A72" s="16"/>
      <c r="B72" s="21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</row>
    <row r="73" spans="1:16" ht="12.75" customHeight="1" x14ac:dyDescent="0.25">
      <c r="A73" s="16"/>
      <c r="B73" s="21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</row>
    <row r="74" spans="1:16" ht="12.75" customHeight="1" x14ac:dyDescent="0.25">
      <c r="A74" s="16"/>
      <c r="B74" s="21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</row>
    <row r="75" spans="1:16" ht="12.75" customHeight="1" x14ac:dyDescent="0.25">
      <c r="A75" s="16"/>
      <c r="B75" s="21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</row>
    <row r="76" spans="1:16" ht="12.75" customHeight="1" x14ac:dyDescent="0.25">
      <c r="A76" s="16"/>
      <c r="B76" s="21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 ht="12.75" customHeight="1" x14ac:dyDescent="0.25">
      <c r="A77" s="16"/>
      <c r="B77" s="21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</row>
    <row r="78" spans="1:16" ht="12.75" customHeight="1" x14ac:dyDescent="0.25">
      <c r="A78" s="16"/>
      <c r="B78" s="21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</row>
    <row r="79" spans="1:16" ht="12.75" customHeight="1" x14ac:dyDescent="0.25">
      <c r="A79" s="16"/>
      <c r="B79" s="21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</row>
    <row r="80" spans="1:16" ht="12.75" customHeight="1" x14ac:dyDescent="0.25">
      <c r="A80" s="16"/>
      <c r="B80" s="21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</row>
    <row r="81" spans="1:16" ht="12.75" customHeight="1" x14ac:dyDescent="0.25">
      <c r="A81" s="16"/>
      <c r="B81" s="21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</row>
    <row r="82" spans="1:16" ht="12.75" customHeight="1" x14ac:dyDescent="0.25">
      <c r="A82" s="16"/>
      <c r="B82" s="21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</row>
    <row r="83" spans="1:16" ht="12.75" customHeight="1" x14ac:dyDescent="0.25">
      <c r="A83" s="16"/>
      <c r="B83" s="21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</row>
    <row r="84" spans="1:16" ht="12.75" customHeight="1" x14ac:dyDescent="0.25">
      <c r="A84" s="16"/>
      <c r="B84" s="21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</row>
    <row r="85" spans="1:16" ht="12.75" customHeight="1" x14ac:dyDescent="0.25">
      <c r="A85" s="16"/>
      <c r="B85" s="21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</row>
    <row r="86" spans="1:16" ht="12.75" customHeight="1" x14ac:dyDescent="0.25">
      <c r="A86" s="16"/>
      <c r="B86" s="21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</row>
    <row r="87" spans="1:16" ht="12.75" customHeight="1" x14ac:dyDescent="0.25">
      <c r="A87" s="16"/>
      <c r="B87" s="21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</row>
    <row r="88" spans="1:16" ht="12.75" customHeight="1" x14ac:dyDescent="0.25">
      <c r="A88" s="16"/>
      <c r="B88" s="21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</row>
    <row r="89" spans="1:16" ht="12.75" customHeight="1" x14ac:dyDescent="0.25">
      <c r="A89" s="16"/>
      <c r="B89" s="21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</row>
    <row r="90" spans="1:16" ht="12.75" customHeight="1" x14ac:dyDescent="0.25">
      <c r="A90" s="16"/>
      <c r="B90" s="21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</row>
    <row r="91" spans="1:16" ht="12.75" customHeight="1" x14ac:dyDescent="0.25">
      <c r="A91" s="16"/>
      <c r="B91" s="21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</row>
    <row r="92" spans="1:16" ht="12.75" customHeight="1" x14ac:dyDescent="0.25">
      <c r="A92" s="16"/>
      <c r="B92" s="21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</row>
    <row r="93" spans="1:16" ht="12.75" customHeight="1" x14ac:dyDescent="0.25">
      <c r="A93" s="16"/>
      <c r="B93" s="21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</row>
    <row r="94" spans="1:16" ht="12.75" customHeight="1" x14ac:dyDescent="0.25">
      <c r="A94" s="16"/>
      <c r="B94" s="21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</row>
    <row r="95" spans="1:16" ht="12.75" customHeight="1" x14ac:dyDescent="0.25">
      <c r="A95" s="16"/>
      <c r="B95" s="21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</row>
    <row r="96" spans="1:16" ht="12.75" customHeight="1" x14ac:dyDescent="0.25">
      <c r="A96" s="16"/>
      <c r="B96" s="21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</row>
    <row r="97" spans="1:16" ht="12.75" customHeight="1" x14ac:dyDescent="0.25">
      <c r="A97" s="16"/>
      <c r="B97" s="21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</row>
    <row r="98" spans="1:16" ht="12.75" customHeight="1" x14ac:dyDescent="0.25">
      <c r="A98" s="16"/>
      <c r="B98" s="21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</row>
  </sheetData>
  <mergeCells count="11">
    <mergeCell ref="G10:H10"/>
    <mergeCell ref="A8:I8"/>
    <mergeCell ref="B2:B3"/>
    <mergeCell ref="C2:C3"/>
    <mergeCell ref="E2:G2"/>
    <mergeCell ref="H2:I2"/>
    <mergeCell ref="J2:L2"/>
    <mergeCell ref="M2:P2"/>
    <mergeCell ref="A1:P1"/>
    <mergeCell ref="A2:A3"/>
    <mergeCell ref="D2:D3"/>
  </mergeCells>
  <pageMargins left="0.51180555555555551" right="0.51180555555555551" top="0.74791666666666667" bottom="0.74791666666666667" header="0" footer="0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Uaer</cp:lastModifiedBy>
  <cp:lastPrinted>2018-07-06T17:23:49Z</cp:lastPrinted>
  <dcterms:created xsi:type="dcterms:W3CDTF">2016-11-03T07:20:13Z</dcterms:created>
  <dcterms:modified xsi:type="dcterms:W3CDTF">2021-06-30T11:24:44Z</dcterms:modified>
</cp:coreProperties>
</file>