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0 год\Запрос котировок награды2020\"/>
    </mc:Choice>
  </mc:AlternateContent>
  <xr:revisionPtr revIDLastSave="0" documentId="13_ncr:1_{8C562B1B-A84D-4B37-968D-543393F21B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Шаховская'!$A$1:$Q$126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1" i="28" l="1"/>
  <c r="P71" i="28"/>
  <c r="P72" i="28"/>
  <c r="P120" i="28"/>
  <c r="P119" i="28"/>
  <c r="P118" i="28"/>
  <c r="P117" i="28"/>
  <c r="P116" i="28"/>
  <c r="P115" i="28"/>
  <c r="P114" i="28"/>
  <c r="P113" i="28"/>
  <c r="P112" i="28"/>
  <c r="P111" i="28"/>
  <c r="P110" i="28"/>
  <c r="P109" i="28"/>
  <c r="P108" i="28"/>
  <c r="P107" i="28"/>
  <c r="P106" i="28"/>
  <c r="P105" i="28"/>
  <c r="P104" i="28"/>
  <c r="P103" i="28"/>
  <c r="P102" i="28"/>
  <c r="P101" i="28"/>
  <c r="P100" i="28"/>
  <c r="P99" i="28"/>
  <c r="P98" i="28"/>
  <c r="P97" i="28"/>
  <c r="P96" i="28"/>
  <c r="P95" i="28"/>
  <c r="P94" i="28"/>
  <c r="P93" i="28"/>
  <c r="P92" i="28"/>
  <c r="P91" i="28"/>
  <c r="P90" i="28"/>
  <c r="P89" i="28"/>
  <c r="P87" i="28"/>
  <c r="P85" i="28"/>
  <c r="P83" i="28"/>
  <c r="P81" i="28"/>
  <c r="P80" i="28"/>
  <c r="P79" i="28"/>
  <c r="P78" i="28"/>
  <c r="P77" i="28"/>
  <c r="P76" i="28"/>
  <c r="P74" i="28"/>
  <c r="P73" i="28"/>
  <c r="P70" i="28"/>
  <c r="P69" i="28"/>
  <c r="P68" i="28"/>
  <c r="P66" i="28"/>
  <c r="P65" i="28"/>
  <c r="P64" i="28"/>
  <c r="P63" i="28"/>
  <c r="P61" i="28"/>
  <c r="P60" i="28"/>
  <c r="P59" i="28"/>
  <c r="P57" i="28"/>
  <c r="P55" i="28"/>
  <c r="P53" i="28"/>
  <c r="P51" i="28"/>
  <c r="P49" i="28"/>
  <c r="P47" i="28"/>
  <c r="P45" i="28"/>
  <c r="P43" i="28"/>
  <c r="P41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6" i="28"/>
  <c r="P25" i="28"/>
  <c r="K118" i="28"/>
  <c r="J118" i="28"/>
  <c r="N118" i="28" s="1"/>
  <c r="O118" i="28" s="1"/>
  <c r="K117" i="28"/>
  <c r="J117" i="28"/>
  <c r="N117" i="28" s="1"/>
  <c r="O117" i="28" s="1"/>
  <c r="K116" i="28"/>
  <c r="J116" i="28"/>
  <c r="N116" i="28" s="1"/>
  <c r="O116" i="28" s="1"/>
  <c r="K115" i="28"/>
  <c r="J115" i="28"/>
  <c r="N115" i="28" s="1"/>
  <c r="O115" i="28" s="1"/>
  <c r="K114" i="28"/>
  <c r="J114" i="28"/>
  <c r="N114" i="28" s="1"/>
  <c r="O114" i="28" s="1"/>
  <c r="K113" i="28"/>
  <c r="J113" i="28"/>
  <c r="N113" i="28" s="1"/>
  <c r="O113" i="28" s="1"/>
  <c r="K112" i="28"/>
  <c r="J112" i="28"/>
  <c r="N112" i="28" s="1"/>
  <c r="O112" i="28" s="1"/>
  <c r="K111" i="28"/>
  <c r="J111" i="28"/>
  <c r="N111" i="28" s="1"/>
  <c r="O111" i="28" s="1"/>
  <c r="K119" i="28"/>
  <c r="J119" i="28"/>
  <c r="N119" i="28" s="1"/>
  <c r="O119" i="28" s="1"/>
  <c r="K110" i="28"/>
  <c r="J110" i="28"/>
  <c r="N110" i="28" s="1"/>
  <c r="O110" i="28" s="1"/>
  <c r="K109" i="28"/>
  <c r="J109" i="28"/>
  <c r="N109" i="28" s="1"/>
  <c r="O109" i="28" s="1"/>
  <c r="K108" i="28"/>
  <c r="J108" i="28"/>
  <c r="N108" i="28" s="1"/>
  <c r="O108" i="28" s="1"/>
  <c r="K107" i="28"/>
  <c r="J107" i="28"/>
  <c r="N107" i="28" s="1"/>
  <c r="O107" i="28" s="1"/>
  <c r="K106" i="28"/>
  <c r="J106" i="28"/>
  <c r="N106" i="28" s="1"/>
  <c r="O106" i="28" s="1"/>
  <c r="K105" i="28"/>
  <c r="J105" i="28"/>
  <c r="N105" i="28" s="1"/>
  <c r="O105" i="28" s="1"/>
  <c r="K104" i="28"/>
  <c r="J104" i="28"/>
  <c r="N104" i="28" s="1"/>
  <c r="O104" i="28" s="1"/>
  <c r="K103" i="28"/>
  <c r="J103" i="28"/>
  <c r="N103" i="28" s="1"/>
  <c r="O103" i="28" s="1"/>
  <c r="K102" i="28"/>
  <c r="J102" i="28"/>
  <c r="N102" i="28" s="1"/>
  <c r="O102" i="28" s="1"/>
  <c r="K101" i="28"/>
  <c r="J101" i="28"/>
  <c r="N101" i="28" s="1"/>
  <c r="O101" i="28" s="1"/>
  <c r="K100" i="28"/>
  <c r="J100" i="28"/>
  <c r="N100" i="28" s="1"/>
  <c r="O100" i="28" s="1"/>
  <c r="K99" i="28"/>
  <c r="J99" i="28"/>
  <c r="N99" i="28" s="1"/>
  <c r="O99" i="28" s="1"/>
  <c r="K98" i="28"/>
  <c r="J98" i="28"/>
  <c r="N98" i="28" s="1"/>
  <c r="O98" i="28" s="1"/>
  <c r="J90" i="28"/>
  <c r="N90" i="28" s="1"/>
  <c r="O90" i="28" s="1"/>
  <c r="K90" i="28"/>
  <c r="L90" i="28" s="1"/>
  <c r="M90" i="28" s="1"/>
  <c r="J91" i="28"/>
  <c r="N91" i="28" s="1"/>
  <c r="O91" i="28" s="1"/>
  <c r="K91" i="28"/>
  <c r="J92" i="28"/>
  <c r="K92" i="28"/>
  <c r="L92" i="28" s="1"/>
  <c r="M92" i="28" s="1"/>
  <c r="N92" i="28"/>
  <c r="O92" i="28" s="1"/>
  <c r="J93" i="28"/>
  <c r="K93" i="28"/>
  <c r="J94" i="28"/>
  <c r="N94" i="28" s="1"/>
  <c r="O94" i="28" s="1"/>
  <c r="K94" i="28"/>
  <c r="J95" i="28"/>
  <c r="N95" i="28" s="1"/>
  <c r="O95" i="28" s="1"/>
  <c r="K95" i="28"/>
  <c r="L95" i="28" s="1"/>
  <c r="M95" i="28" s="1"/>
  <c r="J96" i="28"/>
  <c r="K96" i="28"/>
  <c r="J97" i="28"/>
  <c r="K97" i="28"/>
  <c r="K89" i="28"/>
  <c r="J89" i="28"/>
  <c r="N89" i="28" s="1"/>
  <c r="O89" i="28" s="1"/>
  <c r="K87" i="28"/>
  <c r="J87" i="28"/>
  <c r="N87" i="28" s="1"/>
  <c r="O87" i="28" s="1"/>
  <c r="K85" i="28"/>
  <c r="J85" i="28"/>
  <c r="N85" i="28" s="1"/>
  <c r="O85" i="28" s="1"/>
  <c r="K83" i="28"/>
  <c r="J83" i="28"/>
  <c r="N83" i="28" s="1"/>
  <c r="O83" i="28" s="1"/>
  <c r="K81" i="28"/>
  <c r="J81" i="28"/>
  <c r="N81" i="28" s="1"/>
  <c r="O81" i="28" s="1"/>
  <c r="L96" i="28" l="1"/>
  <c r="M96" i="28" s="1"/>
  <c r="N96" i="28"/>
  <c r="O96" i="28" s="1"/>
  <c r="L112" i="28"/>
  <c r="M112" i="28" s="1"/>
  <c r="L114" i="28"/>
  <c r="M114" i="28" s="1"/>
  <c r="L116" i="28"/>
  <c r="M116" i="28" s="1"/>
  <c r="L91" i="28"/>
  <c r="M91" i="28" s="1"/>
  <c r="L118" i="28"/>
  <c r="M118" i="28" s="1"/>
  <c r="L117" i="28"/>
  <c r="M117" i="28" s="1"/>
  <c r="L115" i="28"/>
  <c r="M115" i="28" s="1"/>
  <c r="L113" i="28"/>
  <c r="M113" i="28" s="1"/>
  <c r="L111" i="28"/>
  <c r="M111" i="28" s="1"/>
  <c r="L83" i="28"/>
  <c r="M83" i="28" s="1"/>
  <c r="L97" i="28"/>
  <c r="M97" i="28" s="1"/>
  <c r="L93" i="28"/>
  <c r="M93" i="28" s="1"/>
  <c r="L94" i="28"/>
  <c r="M94" i="28" s="1"/>
  <c r="L103" i="28"/>
  <c r="M103" i="28" s="1"/>
  <c r="L105" i="28"/>
  <c r="M105" i="28" s="1"/>
  <c r="L107" i="28"/>
  <c r="M107" i="28" s="1"/>
  <c r="L119" i="28"/>
  <c r="M119" i="28" s="1"/>
  <c r="N97" i="28"/>
  <c r="O97" i="28" s="1"/>
  <c r="N93" i="28"/>
  <c r="O93" i="28" s="1"/>
  <c r="L87" i="28"/>
  <c r="M87" i="28" s="1"/>
  <c r="L110" i="28"/>
  <c r="M110" i="28" s="1"/>
  <c r="L109" i="28"/>
  <c r="M109" i="28" s="1"/>
  <c r="L108" i="28"/>
  <c r="M108" i="28" s="1"/>
  <c r="L106" i="28"/>
  <c r="M106" i="28" s="1"/>
  <c r="L104" i="28"/>
  <c r="M104" i="28" s="1"/>
  <c r="L102" i="28"/>
  <c r="M102" i="28" s="1"/>
  <c r="L101" i="28"/>
  <c r="M101" i="28" s="1"/>
  <c r="L100" i="28"/>
  <c r="M100" i="28" s="1"/>
  <c r="L99" i="28"/>
  <c r="M99" i="28" s="1"/>
  <c r="L98" i="28"/>
  <c r="M98" i="28" s="1"/>
  <c r="L81" i="28"/>
  <c r="M81" i="28" s="1"/>
  <c r="L85" i="28"/>
  <c r="M85" i="28" s="1"/>
  <c r="L89" i="28"/>
  <c r="M89" i="28" s="1"/>
  <c r="K80" i="28"/>
  <c r="J80" i="28"/>
  <c r="N80" i="28" s="1"/>
  <c r="O80" i="28" s="1"/>
  <c r="K79" i="28"/>
  <c r="J79" i="28"/>
  <c r="N79" i="28" s="1"/>
  <c r="O79" i="28" s="1"/>
  <c r="K78" i="28"/>
  <c r="J78" i="28"/>
  <c r="N78" i="28" s="1"/>
  <c r="O78" i="28" s="1"/>
  <c r="K77" i="28"/>
  <c r="J77" i="28"/>
  <c r="N77" i="28" s="1"/>
  <c r="O77" i="28" s="1"/>
  <c r="K76" i="28"/>
  <c r="J76" i="28"/>
  <c r="N76" i="28" s="1"/>
  <c r="O76" i="28" s="1"/>
  <c r="K74" i="28"/>
  <c r="J74" i="28"/>
  <c r="N74" i="28" s="1"/>
  <c r="O74" i="28" s="1"/>
  <c r="K73" i="28"/>
  <c r="J73" i="28"/>
  <c r="N73" i="28" s="1"/>
  <c r="O73" i="28" s="1"/>
  <c r="K72" i="28"/>
  <c r="J72" i="28"/>
  <c r="N72" i="28" s="1"/>
  <c r="O72" i="28" s="1"/>
  <c r="K71" i="28"/>
  <c r="J71" i="28"/>
  <c r="N71" i="28" s="1"/>
  <c r="O71" i="28" s="1"/>
  <c r="K70" i="28"/>
  <c r="J70" i="28"/>
  <c r="N70" i="28" s="1"/>
  <c r="O70" i="28" s="1"/>
  <c r="K69" i="28"/>
  <c r="J69" i="28"/>
  <c r="N69" i="28" s="1"/>
  <c r="O69" i="28" s="1"/>
  <c r="K68" i="28"/>
  <c r="J68" i="28"/>
  <c r="N68" i="28" s="1"/>
  <c r="O68" i="28" s="1"/>
  <c r="K66" i="28"/>
  <c r="J66" i="28"/>
  <c r="N66" i="28" s="1"/>
  <c r="O66" i="28" s="1"/>
  <c r="K65" i="28"/>
  <c r="J65" i="28"/>
  <c r="N65" i="28" s="1"/>
  <c r="O65" i="28" s="1"/>
  <c r="K64" i="28"/>
  <c r="J64" i="28"/>
  <c r="N64" i="28" s="1"/>
  <c r="O64" i="28" s="1"/>
  <c r="K63" i="28"/>
  <c r="J63" i="28"/>
  <c r="N63" i="28" s="1"/>
  <c r="O63" i="28" s="1"/>
  <c r="K61" i="28"/>
  <c r="J61" i="28"/>
  <c r="N61" i="28" s="1"/>
  <c r="O61" i="28" s="1"/>
  <c r="K60" i="28"/>
  <c r="J60" i="28"/>
  <c r="N60" i="28" s="1"/>
  <c r="O60" i="28" s="1"/>
  <c r="K59" i="28"/>
  <c r="J59" i="28"/>
  <c r="N59" i="28" s="1"/>
  <c r="O59" i="28" s="1"/>
  <c r="K57" i="28"/>
  <c r="J57" i="28"/>
  <c r="N57" i="28" s="1"/>
  <c r="O57" i="28" s="1"/>
  <c r="K55" i="28"/>
  <c r="J55" i="28"/>
  <c r="N55" i="28" s="1"/>
  <c r="O55" i="28" s="1"/>
  <c r="K53" i="28"/>
  <c r="J53" i="28"/>
  <c r="N53" i="28" s="1"/>
  <c r="O53" i="28" s="1"/>
  <c r="K51" i="28"/>
  <c r="J51" i="28"/>
  <c r="N51" i="28" s="1"/>
  <c r="O51" i="28" s="1"/>
  <c r="K49" i="28"/>
  <c r="J49" i="28"/>
  <c r="N49" i="28" s="1"/>
  <c r="O49" i="28" s="1"/>
  <c r="K47" i="28"/>
  <c r="J47" i="28"/>
  <c r="N47" i="28" s="1"/>
  <c r="O47" i="28" s="1"/>
  <c r="K45" i="28"/>
  <c r="J45" i="28"/>
  <c r="N45" i="28" s="1"/>
  <c r="O45" i="28" s="1"/>
  <c r="K43" i="28"/>
  <c r="J43" i="28"/>
  <c r="N43" i="28" s="1"/>
  <c r="O43" i="28" s="1"/>
  <c r="K41" i="28"/>
  <c r="J41" i="28"/>
  <c r="N41" i="28" s="1"/>
  <c r="O41" i="28" s="1"/>
  <c r="K39" i="28"/>
  <c r="J39" i="28"/>
  <c r="N39" i="28" s="1"/>
  <c r="O39" i="28" s="1"/>
  <c r="K38" i="28"/>
  <c r="J38" i="28"/>
  <c r="N38" i="28" s="1"/>
  <c r="O38" i="28" s="1"/>
  <c r="K37" i="28"/>
  <c r="J37" i="28"/>
  <c r="N37" i="28" s="1"/>
  <c r="O37" i="28" s="1"/>
  <c r="K36" i="28"/>
  <c r="J36" i="28"/>
  <c r="N36" i="28" s="1"/>
  <c r="O36" i="28" s="1"/>
  <c r="K35" i="28"/>
  <c r="J35" i="28"/>
  <c r="N35" i="28" s="1"/>
  <c r="O35" i="28" s="1"/>
  <c r="K34" i="28"/>
  <c r="J34" i="28"/>
  <c r="N34" i="28" s="1"/>
  <c r="O34" i="28" s="1"/>
  <c r="K33" i="28"/>
  <c r="J33" i="28"/>
  <c r="N33" i="28" s="1"/>
  <c r="O33" i="28" s="1"/>
  <c r="K32" i="28"/>
  <c r="J32" i="28"/>
  <c r="N32" i="28" s="1"/>
  <c r="O32" i="28" s="1"/>
  <c r="K31" i="28"/>
  <c r="J31" i="28"/>
  <c r="N31" i="28" s="1"/>
  <c r="O31" i="28" s="1"/>
  <c r="K30" i="28"/>
  <c r="J30" i="28"/>
  <c r="N30" i="28" s="1"/>
  <c r="O30" i="28" s="1"/>
  <c r="K29" i="28"/>
  <c r="J29" i="28"/>
  <c r="N29" i="28" s="1"/>
  <c r="O29" i="28" s="1"/>
  <c r="K28" i="28"/>
  <c r="J28" i="28"/>
  <c r="N28" i="28" s="1"/>
  <c r="O28" i="28" s="1"/>
  <c r="K25" i="28"/>
  <c r="J25" i="28"/>
  <c r="N25" i="28" s="1"/>
  <c r="O25" i="28" s="1"/>
  <c r="K26" i="28"/>
  <c r="J26" i="28"/>
  <c r="N26" i="28" s="1"/>
  <c r="O26" i="28" s="1"/>
  <c r="K23" i="28"/>
  <c r="J23" i="28"/>
  <c r="N23" i="28" s="1"/>
  <c r="O23" i="28" s="1"/>
  <c r="P23" i="28" s="1"/>
  <c r="K21" i="28"/>
  <c r="J21" i="28"/>
  <c r="N21" i="28" s="1"/>
  <c r="O21" i="28" s="1"/>
  <c r="P21" i="28" s="1"/>
  <c r="K20" i="28"/>
  <c r="J20" i="28"/>
  <c r="N20" i="28" s="1"/>
  <c r="O20" i="28" s="1"/>
  <c r="P20" i="28" s="1"/>
  <c r="K19" i="28"/>
  <c r="J19" i="28"/>
  <c r="N19" i="28" s="1"/>
  <c r="O19" i="28" s="1"/>
  <c r="P19" i="28" s="1"/>
  <c r="K18" i="28"/>
  <c r="J18" i="28"/>
  <c r="N18" i="28" s="1"/>
  <c r="O18" i="28" s="1"/>
  <c r="P18" i="28" s="1"/>
  <c r="K17" i="28"/>
  <c r="J17" i="28"/>
  <c r="N17" i="28" s="1"/>
  <c r="O17" i="28" s="1"/>
  <c r="P17" i="28" s="1"/>
  <c r="K16" i="28"/>
  <c r="J16" i="28"/>
  <c r="N16" i="28" s="1"/>
  <c r="O16" i="28" s="1"/>
  <c r="P16" i="28" s="1"/>
  <c r="K15" i="28"/>
  <c r="J15" i="28"/>
  <c r="N15" i="28" s="1"/>
  <c r="O15" i="28" s="1"/>
  <c r="K14" i="28"/>
  <c r="J14" i="28"/>
  <c r="N14" i="28" s="1"/>
  <c r="O14" i="28" s="1"/>
  <c r="K13" i="28"/>
  <c r="J13" i="28"/>
  <c r="N13" i="28" s="1"/>
  <c r="O13" i="28" s="1"/>
  <c r="K12" i="28"/>
  <c r="J12" i="28"/>
  <c r="N12" i="28" s="1"/>
  <c r="O12" i="28" s="1"/>
  <c r="K11" i="28"/>
  <c r="J11" i="28"/>
  <c r="N11" i="28" s="1"/>
  <c r="O11" i="28" s="1"/>
  <c r="P13" i="28" l="1"/>
  <c r="Q13" i="28" s="1"/>
  <c r="P12" i="28"/>
  <c r="Q12" i="28" s="1"/>
  <c r="P14" i="28"/>
  <c r="Q14" i="28" s="1"/>
  <c r="P15" i="28"/>
  <c r="Q15" i="28" s="1"/>
  <c r="P11" i="28"/>
  <c r="Q11" i="28" s="1"/>
  <c r="L66" i="28"/>
  <c r="M66" i="28" s="1"/>
  <c r="L64" i="28"/>
  <c r="M64" i="28" s="1"/>
  <c r="L12" i="28"/>
  <c r="M12" i="28" s="1"/>
  <c r="L80" i="28"/>
  <c r="M80" i="28" s="1"/>
  <c r="L79" i="28"/>
  <c r="M79" i="28" s="1"/>
  <c r="L78" i="28"/>
  <c r="M78" i="28" s="1"/>
  <c r="L77" i="28"/>
  <c r="M77" i="28" s="1"/>
  <c r="L76" i="28"/>
  <c r="M76" i="28" s="1"/>
  <c r="L74" i="28"/>
  <c r="M74" i="28" s="1"/>
  <c r="L73" i="28"/>
  <c r="M73" i="28" s="1"/>
  <c r="L72" i="28"/>
  <c r="M72" i="28" s="1"/>
  <c r="L71" i="28"/>
  <c r="M71" i="28" s="1"/>
  <c r="L70" i="28"/>
  <c r="M70" i="28" s="1"/>
  <c r="L69" i="28"/>
  <c r="M69" i="28" s="1"/>
  <c r="L68" i="28"/>
  <c r="M68" i="28" s="1"/>
  <c r="L65" i="28"/>
  <c r="M65" i="28" s="1"/>
  <c r="L63" i="28"/>
  <c r="M63" i="28" s="1"/>
  <c r="L45" i="28"/>
  <c r="M45" i="28" s="1"/>
  <c r="L16" i="28"/>
  <c r="M16" i="28" s="1"/>
  <c r="L39" i="28"/>
  <c r="M39" i="28" s="1"/>
  <c r="L47" i="28"/>
  <c r="M47" i="28" s="1"/>
  <c r="L55" i="28"/>
  <c r="M55" i="28" s="1"/>
  <c r="L61" i="28"/>
  <c r="M61" i="28" s="1"/>
  <c r="L57" i="28"/>
  <c r="M57" i="28" s="1"/>
  <c r="L60" i="28"/>
  <c r="M60" i="28" s="1"/>
  <c r="L59" i="28"/>
  <c r="M59" i="28" s="1"/>
  <c r="L53" i="28"/>
  <c r="M53" i="28" s="1"/>
  <c r="L51" i="28"/>
  <c r="M51" i="28" s="1"/>
  <c r="L49" i="28"/>
  <c r="M49" i="28" s="1"/>
  <c r="L43" i="28"/>
  <c r="M43" i="28" s="1"/>
  <c r="L41" i="28"/>
  <c r="M41" i="28" s="1"/>
  <c r="L38" i="28"/>
  <c r="M38" i="28" s="1"/>
  <c r="L37" i="28"/>
  <c r="M37" i="28" s="1"/>
  <c r="L36" i="28"/>
  <c r="M36" i="28" s="1"/>
  <c r="L35" i="28"/>
  <c r="M35" i="28" s="1"/>
  <c r="L34" i="28"/>
  <c r="M34" i="28" s="1"/>
  <c r="L33" i="28"/>
  <c r="M33" i="28" s="1"/>
  <c r="L32" i="28"/>
  <c r="M32" i="28" s="1"/>
  <c r="L31" i="28"/>
  <c r="M31" i="28" s="1"/>
  <c r="L30" i="28"/>
  <c r="M30" i="28" s="1"/>
  <c r="L29" i="28"/>
  <c r="M29" i="28" s="1"/>
  <c r="L28" i="28"/>
  <c r="M28" i="28" s="1"/>
  <c r="L26" i="28"/>
  <c r="M26" i="28" s="1"/>
  <c r="L25" i="28"/>
  <c r="M25" i="28" s="1"/>
  <c r="L23" i="28"/>
  <c r="M23" i="28" s="1"/>
  <c r="L21" i="28"/>
  <c r="M21" i="28" s="1"/>
  <c r="L20" i="28"/>
  <c r="M20" i="28" s="1"/>
  <c r="L19" i="28"/>
  <c r="M19" i="28" s="1"/>
  <c r="L18" i="28"/>
  <c r="M18" i="28" s="1"/>
  <c r="L17" i="28"/>
  <c r="M17" i="28" s="1"/>
  <c r="L15" i="28"/>
  <c r="M15" i="28" s="1"/>
  <c r="L14" i="28"/>
  <c r="M14" i="28" s="1"/>
  <c r="L13" i="28"/>
  <c r="M13" i="28" s="1"/>
  <c r="L11" i="28"/>
  <c r="M11" i="28" s="1"/>
  <c r="Q122" i="28"/>
  <c r="K10" i="28" l="1"/>
  <c r="J10" i="28"/>
  <c r="N10" i="28" s="1"/>
  <c r="O10" i="28" s="1"/>
  <c r="P10" i="28" l="1"/>
  <c r="Q10" i="28" s="1"/>
  <c r="L10" i="28"/>
  <c r="M10" i="28" s="1"/>
  <c r="K120" i="28"/>
  <c r="J120" i="28" l="1"/>
  <c r="N120" i="28" l="1"/>
  <c r="O120" i="28" s="1"/>
  <c r="Q120" i="28" s="1"/>
  <c r="Q121" i="28" s="1"/>
  <c r="A8" i="29" l="1"/>
  <c r="L120" i="28" l="1"/>
  <c r="M120" i="28" s="1"/>
</calcChain>
</file>

<file path=xl/sharedStrings.xml><?xml version="1.0" encoding="utf-8"?>
<sst xmlns="http://schemas.openxmlformats.org/spreadsheetml/2006/main" count="208" uniqueCount="67">
  <si>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</si>
  <si>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</si>
  <si>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</si>
  <si>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</si>
  <si>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</si>
  <si>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</si>
  <si>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</si>
  <si>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</si>
  <si>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</si>
  <si>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</si>
  <si>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</si>
  <si>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</si>
  <si>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Начальная максимальная цена контракта, руб.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</si>
  <si>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</si>
  <si>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</si>
  <si>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</si>
  <si>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</si>
  <si>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</si>
  <si>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</si>
  <si>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</si>
  <si>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Комплект медалей</t>
  </si>
  <si>
    <t>Грамота</t>
  </si>
  <si>
    <t xml:space="preserve">Медаль корпусная </t>
  </si>
  <si>
    <t>Кубок 1 место</t>
  </si>
  <si>
    <t>Кубок  2 место</t>
  </si>
  <si>
    <t>Кубок 3 место</t>
  </si>
  <si>
    <t>Диплом универсальный</t>
  </si>
  <si>
    <t>Диплом волейбол</t>
  </si>
  <si>
    <t>Благодарственное письмо</t>
  </si>
  <si>
    <t>Диплом плавание</t>
  </si>
  <si>
    <t>Приз</t>
  </si>
  <si>
    <t>Фигура (лыжник)</t>
  </si>
  <si>
    <t>Фигура (гимнастка)</t>
  </si>
  <si>
    <t xml:space="preserve">Кубок </t>
  </si>
  <si>
    <t>Фигура (шахматы)</t>
  </si>
  <si>
    <t>Фигура (волейболистка)</t>
  </si>
  <si>
    <t xml:space="preserve">Фигура (волейболист) </t>
  </si>
  <si>
    <t>Фигура (фигурист)</t>
  </si>
  <si>
    <t>Фигура  (фигуристка)</t>
  </si>
  <si>
    <t>Фигура (футболист)</t>
  </si>
  <si>
    <t>Фигура (хоккеист)</t>
  </si>
  <si>
    <t>Фигура (пловчиха)</t>
  </si>
  <si>
    <t>Фигура (пловец)</t>
  </si>
  <si>
    <t>Основа (держатель фигуры)</t>
  </si>
  <si>
    <t>Кубки</t>
  </si>
  <si>
    <t>Диплом (единоборства)</t>
  </si>
  <si>
    <t>Диплом (хоккей)</t>
  </si>
  <si>
    <t>Фигура (хоккей)</t>
  </si>
  <si>
    <t>Фигура (конек с шайбой)</t>
  </si>
  <si>
    <t xml:space="preserve">Комплект медалей </t>
  </si>
  <si>
    <t>Диплом (футбол)</t>
  </si>
  <si>
    <t>Диплом (баскетбол)</t>
  </si>
  <si>
    <t>Диплом (художественная гимнастика)</t>
  </si>
  <si>
    <t>Диплом (лыжные гонки)</t>
  </si>
  <si>
    <t xml:space="preserve">Значок закатной </t>
  </si>
  <si>
    <t>компл</t>
  </si>
  <si>
    <t>Кубок 2 место</t>
  </si>
  <si>
    <t>комрл</t>
  </si>
  <si>
    <t>Поставка сувенирной и наградной продукции для нужд МАУ "Шаховской ДОК"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</si>
  <si>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</si>
  <si>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</si>
  <si>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</si>
  <si>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 xml:space="preserve"> Обоснование начальной (максимальной) цены  контракта 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</si>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</sst>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7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121</xdr:row>
      <xdr:rowOff>321889</xdr:rowOff>
    </xdr:from>
    <xdr:to>
      <xdr:col>6</xdr:col>
      <xdr:colOff>465044</xdr:colOff>
      <xdr:row>122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6"/>
  <sheetViews>
    <sheetView tabSelected="1" view="pageBreakPreview" zoomScale="62" zoomScaleNormal="75" zoomScaleSheetLayoutView="62" workbookViewId="0">
      <selection activeCell="P10" sqref="P10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9" customWidth="1" outlineLevel="1"/>
    <col min="7" max="7" width="12.42578125" style="11" customWidth="1" outlineLevel="1"/>
    <col min="8" max="8" width="9.42578125" style="17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74"/>
      <c r="O1" s="74"/>
      <c r="P1" s="74"/>
    </row>
    <row r="2" spans="1:17" ht="39" customHeight="1" x14ac:dyDescent="0.2">
      <c r="D2" s="75" t="s">
        <v>62</v>
      </c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ht="40.5" customHeight="1" x14ac:dyDescent="0.2">
      <c r="A3" s="66" t="s">
        <v>13</v>
      </c>
      <c r="B3" s="66"/>
      <c r="C3" s="66" t="s">
        <v>58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26" customHeight="1" x14ac:dyDescent="0.2">
      <c r="A4" s="66" t="s">
        <v>11</v>
      </c>
      <c r="B4" s="66"/>
      <c r="C4" s="77" t="s">
        <v>59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</row>
    <row r="5" spans="1:17" s="16" customFormat="1" ht="36.75" customHeight="1" x14ac:dyDescent="0.2">
      <c r="A5" s="66" t="s">
        <v>16</v>
      </c>
      <c r="B5" s="66"/>
      <c r="C5" s="81">
        <v>44140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7" ht="41.25" customHeight="1" x14ac:dyDescent="0.2">
      <c r="A6" s="80" t="s">
        <v>66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7" ht="42.75" customHeight="1" x14ac:dyDescent="0.2">
      <c r="A7" s="66" t="s">
        <v>2</v>
      </c>
      <c r="B7" s="66" t="s">
        <v>10</v>
      </c>
      <c r="C7" s="66" t="s">
        <v>1</v>
      </c>
      <c r="D7" s="66" t="s">
        <v>0</v>
      </c>
      <c r="E7" s="69" t="s">
        <v>14</v>
      </c>
      <c r="F7" s="70"/>
      <c r="G7" s="70"/>
      <c r="H7" s="71"/>
      <c r="I7" s="66" t="s">
        <v>17</v>
      </c>
      <c r="J7" s="67" t="s">
        <v>6</v>
      </c>
      <c r="K7" s="66" t="s">
        <v>7</v>
      </c>
      <c r="L7" s="66" t="s">
        <v>4</v>
      </c>
      <c r="M7" s="66" t="s">
        <v>5</v>
      </c>
      <c r="N7" s="66" t="s">
        <v>8</v>
      </c>
      <c r="O7" s="68" t="s">
        <v>3</v>
      </c>
      <c r="P7" s="66" t="s">
        <v>18</v>
      </c>
    </row>
    <row r="8" spans="1:17" ht="240" customHeight="1" x14ac:dyDescent="0.2">
      <c r="A8" s="66"/>
      <c r="B8" s="66"/>
      <c r="C8" s="66"/>
      <c r="D8" s="66"/>
      <c r="E8" s="18" t="s">
        <v>63</v>
      </c>
      <c r="F8" s="18" t="s">
        <v>64</v>
      </c>
      <c r="G8" s="72" t="s">
        <v>65</v>
      </c>
      <c r="H8" s="73"/>
      <c r="I8" s="66"/>
      <c r="J8" s="67"/>
      <c r="K8" s="66"/>
      <c r="L8" s="66"/>
      <c r="M8" s="66"/>
      <c r="N8" s="66"/>
      <c r="O8" s="68"/>
      <c r="P8" s="66"/>
    </row>
    <row r="9" spans="1:17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20">
        <v>6</v>
      </c>
      <c r="G9" s="69">
        <v>7</v>
      </c>
      <c r="H9" s="71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21" customFormat="1" ht="38.25" customHeight="1" thickBot="1" x14ac:dyDescent="0.25">
      <c r="A10" s="22">
        <v>1</v>
      </c>
      <c r="B10" s="30" t="s">
        <v>20</v>
      </c>
      <c r="C10" s="22" t="s">
        <v>15</v>
      </c>
      <c r="D10" s="9">
        <v>69</v>
      </c>
      <c r="E10" s="13">
        <v>187</v>
      </c>
      <c r="F10" s="13">
        <v>188.87</v>
      </c>
      <c r="G10" s="37">
        <v>190.76</v>
      </c>
      <c r="H10" s="38"/>
      <c r="I10" s="2">
        <v>3</v>
      </c>
      <c r="J10" s="23">
        <f>AVERAGE(E10:G10)</f>
        <v>188.87666666666667</v>
      </c>
      <c r="K10" s="22">
        <f>STDEV(E10:G10)</f>
        <v>1.8800088652273201</v>
      </c>
      <c r="L10" s="3">
        <f t="shared" ref="L10" si="0">K10/J10*100</f>
        <v>0.9953632168579073</v>
      </c>
      <c r="M10" s="22" t="str">
        <f t="shared" ref="M10" si="1">IF(L10&lt;33,"ОДНОРОДНЫЕ","НЕОДНОРОДНЫЕ")</f>
        <v>ОДНОРОДНЫЕ</v>
      </c>
      <c r="N10" s="7">
        <f>J10</f>
        <v>188.87666666666667</v>
      </c>
      <c r="O10" s="10">
        <f>N10</f>
        <v>188.87666666666667</v>
      </c>
      <c r="P10" s="5">
        <f>O10*D10</f>
        <v>13032.49</v>
      </c>
      <c r="Q10" s="21">
        <f t="shared" ref="Q10:Q15" si="2">P10*Q122</f>
        <v>6412.1336163278456</v>
      </c>
    </row>
    <row r="11" spans="1:17" s="24" customFormat="1" ht="39" customHeight="1" x14ac:dyDescent="0.2">
      <c r="A11" s="91"/>
      <c r="B11" s="87" t="s">
        <v>21</v>
      </c>
      <c r="C11" s="52" t="s">
        <v>15</v>
      </c>
      <c r="D11" s="54">
        <v>33</v>
      </c>
      <c r="E11" s="13">
        <v>9</v>
      </c>
      <c r="F11" s="13">
        <v>9.09</v>
      </c>
      <c r="G11" s="37">
        <v>9.18</v>
      </c>
      <c r="H11" s="38"/>
      <c r="I11" s="2">
        <v>3</v>
      </c>
      <c r="J11" s="26">
        <f t="shared" ref="J11:J12" si="3">AVERAGE(E11:G11)</f>
        <v>9.09</v>
      </c>
      <c r="K11" s="25">
        <f t="shared" ref="K11:K12" si="4">STDEV(E11:G11)</f>
        <v>8.9999999999999858E-2</v>
      </c>
      <c r="L11" s="3">
        <f t="shared" ref="L11:L12" si="5">K11/J11*100</f>
        <v>0.99009900990098854</v>
      </c>
      <c r="M11" s="25" t="str">
        <f t="shared" ref="M11:M12" si="6">IF(L11&lt;33,"ОДНОРОДНЫЕ","НЕОДНОРОДНЫЕ")</f>
        <v>ОДНОРОДНЫЕ</v>
      </c>
      <c r="N11" s="7">
        <f t="shared" ref="N11:N12" si="7">J11</f>
        <v>9.09</v>
      </c>
      <c r="O11" s="10">
        <f t="shared" ref="O11:O25" si="8">N11</f>
        <v>9.09</v>
      </c>
      <c r="P11" s="5">
        <f t="shared" ref="P11:P20" si="9">O11*D11</f>
        <v>299.96999999999997</v>
      </c>
      <c r="Q11" s="24">
        <f t="shared" si="2"/>
        <v>0</v>
      </c>
    </row>
    <row r="12" spans="1:17" s="24" customFormat="1" ht="0.75" hidden="1" customHeight="1" x14ac:dyDescent="0.2">
      <c r="A12" s="92"/>
      <c r="B12" s="88"/>
      <c r="C12" s="53"/>
      <c r="D12" s="55"/>
      <c r="E12" s="13">
        <v>187</v>
      </c>
      <c r="F12" s="13">
        <v>188.87</v>
      </c>
      <c r="G12" s="37">
        <v>190.76</v>
      </c>
      <c r="H12" s="38"/>
      <c r="I12" s="2">
        <v>3</v>
      </c>
      <c r="J12" s="26">
        <f t="shared" si="3"/>
        <v>188.87666666666667</v>
      </c>
      <c r="K12" s="25">
        <f t="shared" si="4"/>
        <v>1.8800088652273201</v>
      </c>
      <c r="L12" s="3">
        <f t="shared" si="5"/>
        <v>0.9953632168579073</v>
      </c>
      <c r="M12" s="25" t="str">
        <f t="shared" si="6"/>
        <v>ОДНОРОДНЫЕ</v>
      </c>
      <c r="N12" s="7">
        <f t="shared" si="7"/>
        <v>188.87666666666667</v>
      </c>
      <c r="O12" s="10">
        <f t="shared" ref="O12" si="10">N12</f>
        <v>188.87666666666667</v>
      </c>
      <c r="P12" s="5">
        <f t="shared" si="9"/>
        <v>0</v>
      </c>
      <c r="Q12" s="24">
        <f t="shared" si="2"/>
        <v>0</v>
      </c>
    </row>
    <row r="13" spans="1:17" s="24" customFormat="1" ht="33.75" customHeight="1" thickBot="1" x14ac:dyDescent="0.25">
      <c r="A13" s="25"/>
      <c r="B13" s="31" t="s">
        <v>20</v>
      </c>
      <c r="C13" s="25" t="s">
        <v>15</v>
      </c>
      <c r="D13" s="9">
        <v>22</v>
      </c>
      <c r="E13" s="13">
        <v>144</v>
      </c>
      <c r="F13" s="13">
        <v>145.44</v>
      </c>
      <c r="G13" s="37">
        <v>146.88999999999999</v>
      </c>
      <c r="H13" s="38"/>
      <c r="I13" s="2">
        <v>3</v>
      </c>
      <c r="J13" s="26">
        <f t="shared" ref="J13:J15" si="11">AVERAGE(E13:G13)</f>
        <v>145.44333333333333</v>
      </c>
      <c r="K13" s="25">
        <f t="shared" ref="K13:K15" si="12">STDEV(E13:G13)</f>
        <v>1.4450028835034598</v>
      </c>
      <c r="L13" s="3">
        <f t="shared" ref="L13:L15" si="13">K13/J13*100</f>
        <v>0.99351606593871145</v>
      </c>
      <c r="M13" s="25" t="str">
        <f t="shared" ref="M13:M15" si="14">IF(L13&lt;33,"ОДНОРОДНЫЕ","НЕОДНОРОДНЫЕ")</f>
        <v>ОДНОРОДНЫЕ</v>
      </c>
      <c r="N13" s="7">
        <f t="shared" ref="N13:N15" si="15">J13</f>
        <v>145.44333333333333</v>
      </c>
      <c r="O13" s="10">
        <f t="shared" si="8"/>
        <v>145.44333333333333</v>
      </c>
      <c r="P13" s="5">
        <f t="shared" si="9"/>
        <v>3199.7533333333331</v>
      </c>
      <c r="Q13" s="24">
        <f t="shared" si="2"/>
        <v>0</v>
      </c>
    </row>
    <row r="14" spans="1:17" s="24" customFormat="1" ht="33" customHeight="1" thickBot="1" x14ac:dyDescent="0.25">
      <c r="A14" s="25"/>
      <c r="B14" s="32" t="s">
        <v>22</v>
      </c>
      <c r="C14" s="25" t="s">
        <v>15</v>
      </c>
      <c r="D14" s="9">
        <v>18</v>
      </c>
      <c r="E14" s="13">
        <v>43</v>
      </c>
      <c r="F14" s="13">
        <v>43.43</v>
      </c>
      <c r="G14" s="37">
        <v>43.86</v>
      </c>
      <c r="H14" s="38"/>
      <c r="I14" s="2">
        <v>3</v>
      </c>
      <c r="J14" s="26">
        <f t="shared" si="11"/>
        <v>43.430000000000007</v>
      </c>
      <c r="K14" s="25">
        <f t="shared" si="12"/>
        <v>0.42999999999999972</v>
      </c>
      <c r="L14" s="3">
        <f t="shared" si="13"/>
        <v>0.9900990099009892</v>
      </c>
      <c r="M14" s="25" t="str">
        <f t="shared" si="14"/>
        <v>ОДНОРОДНЫЕ</v>
      </c>
      <c r="N14" s="7">
        <f t="shared" si="15"/>
        <v>43.430000000000007</v>
      </c>
      <c r="O14" s="10">
        <f t="shared" si="8"/>
        <v>43.430000000000007</v>
      </c>
      <c r="P14" s="5">
        <f t="shared" si="9"/>
        <v>781.74000000000012</v>
      </c>
      <c r="Q14" s="24">
        <f t="shared" si="2"/>
        <v>0</v>
      </c>
    </row>
    <row r="15" spans="1:17" s="24" customFormat="1" ht="33.75" customHeight="1" thickBot="1" x14ac:dyDescent="0.25">
      <c r="A15" s="25"/>
      <c r="B15" s="31" t="s">
        <v>23</v>
      </c>
      <c r="C15" s="25" t="s">
        <v>15</v>
      </c>
      <c r="D15" s="9">
        <v>1</v>
      </c>
      <c r="E15" s="13">
        <v>1284</v>
      </c>
      <c r="F15" s="13">
        <v>1296.8399999999999</v>
      </c>
      <c r="G15" s="37">
        <v>1309.81</v>
      </c>
      <c r="H15" s="38"/>
      <c r="I15" s="2">
        <v>3</v>
      </c>
      <c r="J15" s="26">
        <f t="shared" si="11"/>
        <v>1296.8833333333334</v>
      </c>
      <c r="K15" s="25">
        <f t="shared" si="12"/>
        <v>12.905054565298538</v>
      </c>
      <c r="L15" s="3">
        <f t="shared" si="13"/>
        <v>0.99508215069193084</v>
      </c>
      <c r="M15" s="25" t="str">
        <f t="shared" si="14"/>
        <v>ОДНОРОДНЫЕ</v>
      </c>
      <c r="N15" s="7">
        <f t="shared" si="15"/>
        <v>1296.8833333333334</v>
      </c>
      <c r="O15" s="10">
        <f t="shared" si="8"/>
        <v>1296.8833333333334</v>
      </c>
      <c r="P15" s="5">
        <f t="shared" si="9"/>
        <v>1296.8833333333334</v>
      </c>
      <c r="Q15" s="24">
        <f t="shared" si="2"/>
        <v>0</v>
      </c>
    </row>
    <row r="16" spans="1:17" s="24" customFormat="1" ht="36" customHeight="1" thickBot="1" x14ac:dyDescent="0.25">
      <c r="A16" s="25"/>
      <c r="B16" s="31" t="s">
        <v>24</v>
      </c>
      <c r="C16" s="25" t="s">
        <v>15</v>
      </c>
      <c r="D16" s="9">
        <v>1</v>
      </c>
      <c r="E16" s="13">
        <v>1054</v>
      </c>
      <c r="F16" s="13">
        <v>1064.54</v>
      </c>
      <c r="G16" s="37">
        <v>1075.19</v>
      </c>
      <c r="H16" s="38"/>
      <c r="I16" s="2">
        <v>3</v>
      </c>
      <c r="J16" s="26">
        <f t="shared" ref="J16:J18" si="16">AVERAGE(E16:G16)</f>
        <v>1064.5766666666666</v>
      </c>
      <c r="K16" s="25">
        <f t="shared" ref="K16:K18" si="17">STDEV(E16:G16)</f>
        <v>10.595047585232164</v>
      </c>
      <c r="L16" s="3">
        <f t="shared" ref="L16:L18" si="18">K16/J16*100</f>
        <v>0.99523575116545526</v>
      </c>
      <c r="M16" s="25" t="str">
        <f t="shared" ref="M16:M18" si="19">IF(L16&lt;33,"ОДНОРОДНЫЕ","НЕОДНОРОДНЫЕ")</f>
        <v>ОДНОРОДНЫЕ</v>
      </c>
      <c r="N16" s="7">
        <f t="shared" ref="N16:N18" si="20">J16</f>
        <v>1064.5766666666666</v>
      </c>
      <c r="O16" s="10">
        <f t="shared" si="8"/>
        <v>1064.5766666666666</v>
      </c>
      <c r="P16" s="5">
        <f t="shared" si="9"/>
        <v>1064.5766666666666</v>
      </c>
    </row>
    <row r="17" spans="1:16" s="24" customFormat="1" ht="33" customHeight="1" thickBot="1" x14ac:dyDescent="0.25">
      <c r="A17" s="25"/>
      <c r="B17" s="31" t="s">
        <v>25</v>
      </c>
      <c r="C17" s="25" t="s">
        <v>15</v>
      </c>
      <c r="D17" s="9">
        <v>1</v>
      </c>
      <c r="E17" s="13">
        <v>868</v>
      </c>
      <c r="F17" s="13">
        <v>876.68</v>
      </c>
      <c r="G17" s="37">
        <v>885.45</v>
      </c>
      <c r="H17" s="38"/>
      <c r="I17" s="2">
        <v>3</v>
      </c>
      <c r="J17" s="26">
        <f t="shared" si="16"/>
        <v>876.71</v>
      </c>
      <c r="K17" s="25">
        <f t="shared" si="17"/>
        <v>8.7250386818626993</v>
      </c>
      <c r="L17" s="3">
        <f t="shared" si="18"/>
        <v>0.99520236815625451</v>
      </c>
      <c r="M17" s="25" t="str">
        <f t="shared" si="19"/>
        <v>ОДНОРОДНЫЕ</v>
      </c>
      <c r="N17" s="7">
        <f t="shared" si="20"/>
        <v>876.71</v>
      </c>
      <c r="O17" s="10">
        <f t="shared" si="8"/>
        <v>876.71</v>
      </c>
      <c r="P17" s="5">
        <f t="shared" si="9"/>
        <v>876.71</v>
      </c>
    </row>
    <row r="18" spans="1:16" s="24" customFormat="1" ht="32.25" customHeight="1" thickBot="1" x14ac:dyDescent="0.25">
      <c r="A18" s="25"/>
      <c r="B18" s="31" t="s">
        <v>23</v>
      </c>
      <c r="C18" s="25" t="s">
        <v>15</v>
      </c>
      <c r="D18" s="9">
        <v>1</v>
      </c>
      <c r="E18" s="13">
        <v>806</v>
      </c>
      <c r="F18" s="13">
        <v>814.06</v>
      </c>
      <c r="G18" s="37">
        <v>822.2</v>
      </c>
      <c r="H18" s="38"/>
      <c r="I18" s="2">
        <v>3</v>
      </c>
      <c r="J18" s="26">
        <f t="shared" si="16"/>
        <v>814.0866666666667</v>
      </c>
      <c r="K18" s="25">
        <f t="shared" si="17"/>
        <v>8.1000329217438196</v>
      </c>
      <c r="L18" s="3">
        <f t="shared" si="18"/>
        <v>0.99498410346283606</v>
      </c>
      <c r="M18" s="25" t="str">
        <f t="shared" si="19"/>
        <v>ОДНОРОДНЫЕ</v>
      </c>
      <c r="N18" s="7">
        <f t="shared" si="20"/>
        <v>814.0866666666667</v>
      </c>
      <c r="O18" s="10">
        <f t="shared" si="8"/>
        <v>814.0866666666667</v>
      </c>
      <c r="P18" s="5">
        <f t="shared" si="9"/>
        <v>814.0866666666667</v>
      </c>
    </row>
    <row r="19" spans="1:16" s="24" customFormat="1" ht="33" customHeight="1" thickBot="1" x14ac:dyDescent="0.25">
      <c r="A19" s="25"/>
      <c r="B19" s="33" t="s">
        <v>24</v>
      </c>
      <c r="C19" s="25" t="s">
        <v>15</v>
      </c>
      <c r="D19" s="9">
        <v>1</v>
      </c>
      <c r="E19" s="13">
        <v>724</v>
      </c>
      <c r="F19" s="13">
        <v>731.24</v>
      </c>
      <c r="G19" s="37">
        <v>738.55</v>
      </c>
      <c r="H19" s="38"/>
      <c r="I19" s="2">
        <v>3</v>
      </c>
      <c r="J19" s="26">
        <f t="shared" ref="J19" si="21">AVERAGE(E19:G19)</f>
        <v>731.26333333333332</v>
      </c>
      <c r="K19" s="25">
        <f t="shared" ref="K19" si="22">STDEV(E19:G19)</f>
        <v>7.275028064092468</v>
      </c>
      <c r="L19" s="3">
        <f t="shared" ref="L19" si="23">K19/J19*100</f>
        <v>0.9948574928446845</v>
      </c>
      <c r="M19" s="25" t="str">
        <f t="shared" ref="M19" si="24">IF(L19&lt;33,"ОДНОРОДНЫЕ","НЕОДНОРОДНЫЕ")</f>
        <v>ОДНОРОДНЫЕ</v>
      </c>
      <c r="N19" s="7">
        <f t="shared" ref="N19" si="25">J19</f>
        <v>731.26333333333332</v>
      </c>
      <c r="O19" s="10">
        <f t="shared" si="8"/>
        <v>731.26333333333332</v>
      </c>
      <c r="P19" s="5">
        <f t="shared" si="9"/>
        <v>731.26333333333332</v>
      </c>
    </row>
    <row r="20" spans="1:16" s="24" customFormat="1" ht="30.75" customHeight="1" thickBot="1" x14ac:dyDescent="0.25">
      <c r="A20" s="25"/>
      <c r="B20" s="33" t="s">
        <v>25</v>
      </c>
      <c r="C20" s="25" t="s">
        <v>15</v>
      </c>
      <c r="D20" s="9">
        <v>1</v>
      </c>
      <c r="E20" s="13">
        <v>642</v>
      </c>
      <c r="F20" s="13">
        <v>648.41999999999996</v>
      </c>
      <c r="G20" s="37">
        <v>654.9</v>
      </c>
      <c r="H20" s="38"/>
      <c r="I20" s="2">
        <v>3</v>
      </c>
      <c r="J20" s="26">
        <f t="shared" ref="J20:J23" si="26">AVERAGE(E20:G20)</f>
        <v>648.44000000000005</v>
      </c>
      <c r="K20" s="25">
        <f t="shared" ref="K20:K23" si="27">STDEV(E20:G20)</f>
        <v>6.4500232557720176</v>
      </c>
      <c r="L20" s="3">
        <f t="shared" ref="L20:L23" si="28">K20/J20*100</f>
        <v>0.99469854663068547</v>
      </c>
      <c r="M20" s="25" t="str">
        <f t="shared" ref="M20:M23" si="29">IF(L20&lt;33,"ОДНОРОДНЫЕ","НЕОДНОРОДНЫЕ")</f>
        <v>ОДНОРОДНЫЕ</v>
      </c>
      <c r="N20" s="7">
        <f t="shared" ref="N20:N23" si="30">J20</f>
        <v>648.44000000000005</v>
      </c>
      <c r="O20" s="10">
        <f t="shared" si="8"/>
        <v>648.44000000000005</v>
      </c>
      <c r="P20" s="5">
        <f t="shared" si="9"/>
        <v>648.44000000000005</v>
      </c>
    </row>
    <row r="21" spans="1:16" s="24" customFormat="1" ht="39" customHeight="1" x14ac:dyDescent="0.2">
      <c r="A21" s="50"/>
      <c r="B21" s="89" t="s">
        <v>26</v>
      </c>
      <c r="C21" s="52" t="s">
        <v>15</v>
      </c>
      <c r="D21" s="54">
        <v>92</v>
      </c>
      <c r="E21" s="56">
        <v>16</v>
      </c>
      <c r="F21" s="56">
        <v>16.16</v>
      </c>
      <c r="G21" s="58">
        <v>16.32</v>
      </c>
      <c r="H21" s="59"/>
      <c r="I21" s="62">
        <v>3</v>
      </c>
      <c r="J21" s="64">
        <f t="shared" si="26"/>
        <v>16.16</v>
      </c>
      <c r="K21" s="42">
        <f t="shared" si="27"/>
        <v>0.16000000000000014</v>
      </c>
      <c r="L21" s="40">
        <f t="shared" si="28"/>
        <v>0.99009900990099098</v>
      </c>
      <c r="M21" s="42" t="str">
        <f t="shared" si="29"/>
        <v>ОДНОРОДНЫЕ</v>
      </c>
      <c r="N21" s="44">
        <f t="shared" si="30"/>
        <v>16.16</v>
      </c>
      <c r="O21" s="46">
        <f t="shared" si="8"/>
        <v>16.16</v>
      </c>
      <c r="P21" s="48">
        <f>D21*O21</f>
        <v>1486.72</v>
      </c>
    </row>
    <row r="22" spans="1:16" s="24" customFormat="1" ht="2.25" customHeight="1" thickBot="1" x14ac:dyDescent="0.25">
      <c r="A22" s="51"/>
      <c r="B22" s="90"/>
      <c r="C22" s="53"/>
      <c r="D22" s="55"/>
      <c r="E22" s="57"/>
      <c r="F22" s="57"/>
      <c r="G22" s="60"/>
      <c r="H22" s="61"/>
      <c r="I22" s="63"/>
      <c r="J22" s="65"/>
      <c r="K22" s="43"/>
      <c r="L22" s="41"/>
      <c r="M22" s="43"/>
      <c r="N22" s="45"/>
      <c r="O22" s="47"/>
      <c r="P22" s="49"/>
    </row>
    <row r="23" spans="1:16" s="24" customFormat="1" ht="34.5" customHeight="1" x14ac:dyDescent="0.2">
      <c r="A23" s="50"/>
      <c r="B23" s="89" t="s">
        <v>27</v>
      </c>
      <c r="C23" s="52" t="s">
        <v>15</v>
      </c>
      <c r="D23" s="54">
        <v>45</v>
      </c>
      <c r="E23" s="56">
        <v>16</v>
      </c>
      <c r="F23" s="56">
        <v>16.16</v>
      </c>
      <c r="G23" s="58">
        <v>16.32</v>
      </c>
      <c r="H23" s="59"/>
      <c r="I23" s="62">
        <v>3</v>
      </c>
      <c r="J23" s="64">
        <f t="shared" si="26"/>
        <v>16.16</v>
      </c>
      <c r="K23" s="42">
        <f t="shared" si="27"/>
        <v>0.16000000000000014</v>
      </c>
      <c r="L23" s="40">
        <f t="shared" si="28"/>
        <v>0.99009900990099098</v>
      </c>
      <c r="M23" s="42" t="str">
        <f t="shared" si="29"/>
        <v>ОДНОРОДНЫЕ</v>
      </c>
      <c r="N23" s="44">
        <f t="shared" si="30"/>
        <v>16.16</v>
      </c>
      <c r="O23" s="46">
        <f t="shared" si="8"/>
        <v>16.16</v>
      </c>
      <c r="P23" s="48">
        <f>D23*O23</f>
        <v>727.2</v>
      </c>
    </row>
    <row r="24" spans="1:16" s="24" customFormat="1" ht="23.25" hidden="1" customHeight="1" thickBot="1" x14ac:dyDescent="0.25">
      <c r="A24" s="51"/>
      <c r="B24" s="90"/>
      <c r="C24" s="53"/>
      <c r="D24" s="55"/>
      <c r="E24" s="57"/>
      <c r="F24" s="57"/>
      <c r="G24" s="60"/>
      <c r="H24" s="61"/>
      <c r="I24" s="63"/>
      <c r="J24" s="65"/>
      <c r="K24" s="43"/>
      <c r="L24" s="41"/>
      <c r="M24" s="43"/>
      <c r="N24" s="45"/>
      <c r="O24" s="47"/>
      <c r="P24" s="49"/>
    </row>
    <row r="25" spans="1:16" s="24" customFormat="1" ht="35.25" customHeight="1" thickBot="1" x14ac:dyDescent="0.25">
      <c r="A25" s="25"/>
      <c r="B25" s="33" t="s">
        <v>28</v>
      </c>
      <c r="C25" s="25" t="s">
        <v>15</v>
      </c>
      <c r="D25" s="9">
        <v>50</v>
      </c>
      <c r="E25" s="13">
        <v>16</v>
      </c>
      <c r="F25" s="13">
        <v>16.16</v>
      </c>
      <c r="G25" s="37">
        <v>16.32</v>
      </c>
      <c r="H25" s="38"/>
      <c r="I25" s="2">
        <v>3</v>
      </c>
      <c r="J25" s="26">
        <f t="shared" ref="J25" si="31">AVERAGE(E25:G25)</f>
        <v>16.16</v>
      </c>
      <c r="K25" s="25">
        <f t="shared" ref="K25" si="32">STDEV(E25:G25)</f>
        <v>0.16000000000000014</v>
      </c>
      <c r="L25" s="3">
        <f t="shared" ref="L25" si="33">K25/J25*100</f>
        <v>0.99009900990099098</v>
      </c>
      <c r="M25" s="25" t="str">
        <f t="shared" ref="M25" si="34">IF(L25&lt;33,"ОДНОРОДНЫЕ","НЕОДНОРОДНЫЕ")</f>
        <v>ОДНОРОДНЫЕ</v>
      </c>
      <c r="N25" s="7">
        <f t="shared" ref="N25" si="35">J25</f>
        <v>16.16</v>
      </c>
      <c r="O25" s="10">
        <f t="shared" si="8"/>
        <v>16.16</v>
      </c>
      <c r="P25" s="5">
        <f>D25*O25</f>
        <v>808</v>
      </c>
    </row>
    <row r="26" spans="1:16" s="24" customFormat="1" ht="33.75" customHeight="1" x14ac:dyDescent="0.2">
      <c r="A26" s="50"/>
      <c r="B26" s="89" t="s">
        <v>29</v>
      </c>
      <c r="C26" s="52" t="s">
        <v>15</v>
      </c>
      <c r="D26" s="54">
        <v>360</v>
      </c>
      <c r="E26" s="56">
        <v>16</v>
      </c>
      <c r="F26" s="56">
        <v>16.16</v>
      </c>
      <c r="G26" s="58">
        <v>16.32</v>
      </c>
      <c r="H26" s="59"/>
      <c r="I26" s="62">
        <v>3</v>
      </c>
      <c r="J26" s="64">
        <f t="shared" ref="J26" si="36">AVERAGE(E26:G26)</f>
        <v>16.16</v>
      </c>
      <c r="K26" s="42">
        <f t="shared" ref="K26" si="37">STDEV(E26:G26)</f>
        <v>0.16000000000000014</v>
      </c>
      <c r="L26" s="40">
        <f t="shared" ref="L26" si="38">K26/J26*100</f>
        <v>0.99009900990099098</v>
      </c>
      <c r="M26" s="42" t="str">
        <f t="shared" ref="M26" si="39">IF(L26&lt;33,"ОДНОРОДНЫЕ","НЕОДНОРОДНЫЕ")</f>
        <v>ОДНОРОДНЫЕ</v>
      </c>
      <c r="N26" s="44">
        <f t="shared" ref="N26" si="40">J26</f>
        <v>16.16</v>
      </c>
      <c r="O26" s="46">
        <f t="shared" ref="O26" si="41">N26</f>
        <v>16.16</v>
      </c>
      <c r="P26" s="48">
        <f>D26*O26</f>
        <v>5817.6</v>
      </c>
    </row>
    <row r="27" spans="1:16" s="24" customFormat="1" ht="69" hidden="1" customHeight="1" thickBot="1" x14ac:dyDescent="0.25">
      <c r="A27" s="51"/>
      <c r="B27" s="90"/>
      <c r="C27" s="53"/>
      <c r="D27" s="55"/>
      <c r="E27" s="57"/>
      <c r="F27" s="57"/>
      <c r="G27" s="60"/>
      <c r="H27" s="61"/>
      <c r="I27" s="63"/>
      <c r="J27" s="65"/>
      <c r="K27" s="43"/>
      <c r="L27" s="41"/>
      <c r="M27" s="43"/>
      <c r="N27" s="45"/>
      <c r="O27" s="47"/>
      <c r="P27" s="49"/>
    </row>
    <row r="28" spans="1:16" s="24" customFormat="1" ht="39" customHeight="1" thickBot="1" x14ac:dyDescent="0.25">
      <c r="A28" s="25"/>
      <c r="B28" s="33" t="s">
        <v>23</v>
      </c>
      <c r="C28" s="25" t="s">
        <v>15</v>
      </c>
      <c r="D28" s="9">
        <v>1</v>
      </c>
      <c r="E28" s="13">
        <v>2665</v>
      </c>
      <c r="F28" s="13">
        <v>2691.65</v>
      </c>
      <c r="G28" s="37">
        <v>2718.57</v>
      </c>
      <c r="H28" s="38"/>
      <c r="I28" s="2">
        <v>3</v>
      </c>
      <c r="J28" s="26">
        <f t="shared" ref="J28:J31" si="42">AVERAGE(E28:G28)</f>
        <v>2691.74</v>
      </c>
      <c r="K28" s="25">
        <f t="shared" ref="K28:K31" si="43">STDEV(E28:G28)</f>
        <v>26.785113402784098</v>
      </c>
      <c r="L28" s="3">
        <f t="shared" ref="L28:L31" si="44">K28/J28*100</f>
        <v>0.9950854615521596</v>
      </c>
      <c r="M28" s="25" t="str">
        <f t="shared" ref="M28:M31" si="45">IF(L28&lt;33,"ОДНОРОДНЫЕ","НЕОДНОРОДНЫЕ")</f>
        <v>ОДНОРОДНЫЕ</v>
      </c>
      <c r="N28" s="7">
        <f t="shared" ref="N28:N31" si="46">J28</f>
        <v>2691.74</v>
      </c>
      <c r="O28" s="10">
        <f t="shared" ref="O28:O38" si="47">N28</f>
        <v>2691.74</v>
      </c>
      <c r="P28" s="5">
        <f t="shared" ref="P28:P39" si="48">D28*O28</f>
        <v>2691.74</v>
      </c>
    </row>
    <row r="29" spans="1:16" s="24" customFormat="1" ht="36.75" customHeight="1" thickBot="1" x14ac:dyDescent="0.25">
      <c r="A29" s="25"/>
      <c r="B29" s="33" t="s">
        <v>24</v>
      </c>
      <c r="C29" s="25" t="s">
        <v>15</v>
      </c>
      <c r="D29" s="9">
        <v>1</v>
      </c>
      <c r="E29" s="13">
        <v>2539</v>
      </c>
      <c r="F29" s="13">
        <v>2564.39</v>
      </c>
      <c r="G29" s="37">
        <v>2590.0300000000002</v>
      </c>
      <c r="H29" s="38"/>
      <c r="I29" s="2">
        <v>3</v>
      </c>
      <c r="J29" s="26">
        <f t="shared" si="42"/>
        <v>2564.4733333333334</v>
      </c>
      <c r="K29" s="25">
        <f t="shared" si="43"/>
        <v>25.515102063941235</v>
      </c>
      <c r="L29" s="3">
        <f t="shared" si="44"/>
        <v>0.99494511143059539</v>
      </c>
      <c r="M29" s="25" t="str">
        <f t="shared" si="45"/>
        <v>ОДНОРОДНЫЕ</v>
      </c>
      <c r="N29" s="7">
        <f t="shared" si="46"/>
        <v>2564.4733333333334</v>
      </c>
      <c r="O29" s="10">
        <f t="shared" si="47"/>
        <v>2564.4733333333334</v>
      </c>
      <c r="P29" s="5">
        <f t="shared" si="48"/>
        <v>2564.4733333333334</v>
      </c>
    </row>
    <row r="30" spans="1:16" s="24" customFormat="1" ht="41.25" customHeight="1" thickBot="1" x14ac:dyDescent="0.25">
      <c r="A30" s="25"/>
      <c r="B30" s="33" t="s">
        <v>25</v>
      </c>
      <c r="C30" s="25" t="s">
        <v>15</v>
      </c>
      <c r="D30" s="9">
        <v>1</v>
      </c>
      <c r="E30" s="13">
        <v>2161</v>
      </c>
      <c r="F30" s="13">
        <v>2182.61</v>
      </c>
      <c r="G30" s="37">
        <v>2204.44</v>
      </c>
      <c r="H30" s="38"/>
      <c r="I30" s="2">
        <v>3</v>
      </c>
      <c r="J30" s="26">
        <f t="shared" si="42"/>
        <v>2182.6833333333338</v>
      </c>
      <c r="K30" s="25">
        <f t="shared" si="43"/>
        <v>21.720092848174808</v>
      </c>
      <c r="L30" s="3">
        <f t="shared" si="44"/>
        <v>0.99510966691647751</v>
      </c>
      <c r="M30" s="25" t="str">
        <f t="shared" si="45"/>
        <v>ОДНОРОДНЫЕ</v>
      </c>
      <c r="N30" s="7">
        <f t="shared" si="46"/>
        <v>2182.6833333333338</v>
      </c>
      <c r="O30" s="10">
        <f t="shared" si="47"/>
        <v>2182.6833333333338</v>
      </c>
      <c r="P30" s="5">
        <f t="shared" si="48"/>
        <v>2182.6833333333338</v>
      </c>
    </row>
    <row r="31" spans="1:16" s="24" customFormat="1" ht="33" customHeight="1" thickBot="1" x14ac:dyDescent="0.25">
      <c r="A31" s="25"/>
      <c r="B31" s="33" t="s">
        <v>23</v>
      </c>
      <c r="C31" s="25" t="s">
        <v>15</v>
      </c>
      <c r="D31" s="9">
        <v>1</v>
      </c>
      <c r="E31" s="13">
        <v>2791</v>
      </c>
      <c r="F31" s="13">
        <v>2818.91</v>
      </c>
      <c r="G31" s="37">
        <v>2847.1</v>
      </c>
      <c r="H31" s="38"/>
      <c r="I31" s="2">
        <v>3</v>
      </c>
      <c r="J31" s="26">
        <f t="shared" si="42"/>
        <v>2819.0033333333336</v>
      </c>
      <c r="K31" s="25">
        <f t="shared" si="43"/>
        <v>28.050116458462892</v>
      </c>
      <c r="L31" s="3">
        <f t="shared" si="44"/>
        <v>0.995036654507783</v>
      </c>
      <c r="M31" s="25" t="str">
        <f t="shared" si="45"/>
        <v>ОДНОРОДНЫЕ</v>
      </c>
      <c r="N31" s="7">
        <f t="shared" si="46"/>
        <v>2819.0033333333336</v>
      </c>
      <c r="O31" s="10">
        <f t="shared" si="47"/>
        <v>2819.0033333333336</v>
      </c>
      <c r="P31" s="5">
        <f t="shared" si="48"/>
        <v>2819.0033333333336</v>
      </c>
    </row>
    <row r="32" spans="1:16" s="24" customFormat="1" ht="33" customHeight="1" thickBot="1" x14ac:dyDescent="0.25">
      <c r="A32" s="25"/>
      <c r="B32" s="33" t="s">
        <v>24</v>
      </c>
      <c r="C32" s="25" t="s">
        <v>15</v>
      </c>
      <c r="D32" s="9">
        <v>1</v>
      </c>
      <c r="E32" s="13">
        <v>2413</v>
      </c>
      <c r="F32" s="13">
        <v>2437.13</v>
      </c>
      <c r="G32" s="37">
        <v>2461.5</v>
      </c>
      <c r="H32" s="38"/>
      <c r="I32" s="2">
        <v>3</v>
      </c>
      <c r="J32" s="26">
        <f t="shared" ref="J32:J36" si="49">AVERAGE(E32:G32)</f>
        <v>2437.21</v>
      </c>
      <c r="K32" s="25">
        <f t="shared" ref="K32:K36" si="50">STDEV(E32:G32)</f>
        <v>24.250098968870212</v>
      </c>
      <c r="L32" s="3">
        <f t="shared" ref="L32:L36" si="51">K32/J32*100</f>
        <v>0.99499423393430242</v>
      </c>
      <c r="M32" s="25" t="str">
        <f t="shared" ref="M32:M36" si="52">IF(L32&lt;33,"ОДНОРОДНЫЕ","НЕОДНОРОДНЫЕ")</f>
        <v>ОДНОРОДНЫЕ</v>
      </c>
      <c r="N32" s="7">
        <f t="shared" ref="N32:N36" si="53">J32</f>
        <v>2437.21</v>
      </c>
      <c r="O32" s="10">
        <f t="shared" si="47"/>
        <v>2437.21</v>
      </c>
      <c r="P32" s="5">
        <f t="shared" si="48"/>
        <v>2437.21</v>
      </c>
    </row>
    <row r="33" spans="1:16" s="24" customFormat="1" ht="36" customHeight="1" thickBot="1" x14ac:dyDescent="0.25">
      <c r="A33" s="25"/>
      <c r="B33" s="33" t="s">
        <v>25</v>
      </c>
      <c r="C33" s="25" t="s">
        <v>15</v>
      </c>
      <c r="D33" s="9">
        <v>1</v>
      </c>
      <c r="E33" s="13">
        <v>2161</v>
      </c>
      <c r="F33" s="13">
        <v>2182.61</v>
      </c>
      <c r="G33" s="37">
        <v>2204.44</v>
      </c>
      <c r="H33" s="38"/>
      <c r="I33" s="2">
        <v>3</v>
      </c>
      <c r="J33" s="26">
        <f t="shared" si="49"/>
        <v>2182.6833333333338</v>
      </c>
      <c r="K33" s="25">
        <f t="shared" si="50"/>
        <v>21.720092848174808</v>
      </c>
      <c r="L33" s="3">
        <f t="shared" si="51"/>
        <v>0.99510966691647751</v>
      </c>
      <c r="M33" s="25" t="str">
        <f t="shared" si="52"/>
        <v>ОДНОРОДНЫЕ</v>
      </c>
      <c r="N33" s="7">
        <f t="shared" si="53"/>
        <v>2182.6833333333338</v>
      </c>
      <c r="O33" s="10">
        <f t="shared" si="47"/>
        <v>2182.6833333333338</v>
      </c>
      <c r="P33" s="5">
        <f t="shared" si="48"/>
        <v>2182.6833333333338</v>
      </c>
    </row>
    <row r="34" spans="1:16" s="24" customFormat="1" ht="38.25" customHeight="1" thickBot="1" x14ac:dyDescent="0.25">
      <c r="A34" s="25"/>
      <c r="B34" s="33" t="s">
        <v>30</v>
      </c>
      <c r="C34" s="25" t="s">
        <v>15</v>
      </c>
      <c r="D34" s="9">
        <v>25</v>
      </c>
      <c r="E34" s="13">
        <v>558</v>
      </c>
      <c r="F34" s="13">
        <v>563.58000000000004</v>
      </c>
      <c r="G34" s="37">
        <v>569.22</v>
      </c>
      <c r="H34" s="38"/>
      <c r="I34" s="2">
        <v>3</v>
      </c>
      <c r="J34" s="26">
        <f t="shared" si="49"/>
        <v>563.6</v>
      </c>
      <c r="K34" s="25">
        <f t="shared" si="50"/>
        <v>5.6100267379042101</v>
      </c>
      <c r="L34" s="3">
        <f t="shared" si="51"/>
        <v>0.99539154327611956</v>
      </c>
      <c r="M34" s="25" t="str">
        <f t="shared" si="52"/>
        <v>ОДНОРОДНЫЕ</v>
      </c>
      <c r="N34" s="7">
        <f t="shared" si="53"/>
        <v>563.6</v>
      </c>
      <c r="O34" s="10">
        <f t="shared" si="47"/>
        <v>563.6</v>
      </c>
      <c r="P34" s="5">
        <f t="shared" si="48"/>
        <v>14090</v>
      </c>
    </row>
    <row r="35" spans="1:16" s="24" customFormat="1" ht="38.25" customHeight="1" thickBot="1" x14ac:dyDescent="0.25">
      <c r="A35" s="25"/>
      <c r="B35" s="33" t="s">
        <v>30</v>
      </c>
      <c r="C35" s="25" t="s">
        <v>15</v>
      </c>
      <c r="D35" s="9">
        <v>25</v>
      </c>
      <c r="E35" s="13">
        <v>485</v>
      </c>
      <c r="F35" s="13">
        <v>489.85</v>
      </c>
      <c r="G35" s="37">
        <v>494.75</v>
      </c>
      <c r="H35" s="38"/>
      <c r="I35" s="2">
        <v>3</v>
      </c>
      <c r="J35" s="26">
        <f t="shared" si="49"/>
        <v>489.86666666666662</v>
      </c>
      <c r="K35" s="25">
        <f t="shared" si="50"/>
        <v>4.87502136747454</v>
      </c>
      <c r="L35" s="3">
        <f t="shared" si="51"/>
        <v>0.99517311529828678</v>
      </c>
      <c r="M35" s="25" t="str">
        <f t="shared" si="52"/>
        <v>ОДНОРОДНЫЕ</v>
      </c>
      <c r="N35" s="7">
        <f t="shared" si="53"/>
        <v>489.86666666666662</v>
      </c>
      <c r="O35" s="10">
        <f t="shared" si="47"/>
        <v>489.86666666666662</v>
      </c>
      <c r="P35" s="5">
        <f t="shared" si="48"/>
        <v>12246.666666666666</v>
      </c>
    </row>
    <row r="36" spans="1:16" s="24" customFormat="1" ht="41.25" customHeight="1" thickBot="1" x14ac:dyDescent="0.25">
      <c r="A36" s="25"/>
      <c r="B36" s="33" t="s">
        <v>31</v>
      </c>
      <c r="C36" s="25" t="s">
        <v>15</v>
      </c>
      <c r="D36" s="9">
        <v>2</v>
      </c>
      <c r="E36" s="13">
        <v>177</v>
      </c>
      <c r="F36" s="13">
        <v>178.77</v>
      </c>
      <c r="G36" s="37">
        <v>180.56</v>
      </c>
      <c r="H36" s="38"/>
      <c r="I36" s="2">
        <v>3</v>
      </c>
      <c r="J36" s="26">
        <f t="shared" si="49"/>
        <v>178.77666666666664</v>
      </c>
      <c r="K36" s="25">
        <f t="shared" si="50"/>
        <v>1.7800093632712546</v>
      </c>
      <c r="L36" s="3">
        <f t="shared" si="51"/>
        <v>0.9956608971740839</v>
      </c>
      <c r="M36" s="25" t="str">
        <f t="shared" si="52"/>
        <v>ОДНОРОДНЫЕ</v>
      </c>
      <c r="N36" s="7">
        <f t="shared" si="53"/>
        <v>178.77666666666664</v>
      </c>
      <c r="O36" s="10">
        <f t="shared" si="47"/>
        <v>178.77666666666664</v>
      </c>
      <c r="P36" s="5">
        <f t="shared" si="48"/>
        <v>357.55333333333328</v>
      </c>
    </row>
    <row r="37" spans="1:16" s="24" customFormat="1" ht="36.75" customHeight="1" thickBot="1" x14ac:dyDescent="0.25">
      <c r="A37" s="25"/>
      <c r="B37" s="33" t="s">
        <v>32</v>
      </c>
      <c r="C37" s="25" t="s">
        <v>15</v>
      </c>
      <c r="D37" s="9">
        <v>4</v>
      </c>
      <c r="E37" s="13">
        <v>155</v>
      </c>
      <c r="F37" s="13">
        <v>156.55000000000001</v>
      </c>
      <c r="G37" s="37">
        <v>158.12</v>
      </c>
      <c r="H37" s="38"/>
      <c r="I37" s="2">
        <v>3</v>
      </c>
      <c r="J37" s="26">
        <f t="shared" ref="J37:J39" si="54">AVERAGE(E37:G37)</f>
        <v>156.55666666666667</v>
      </c>
      <c r="K37" s="25">
        <f t="shared" ref="K37:K39" si="55">STDEV(E37:G37)</f>
        <v>1.5600106837241021</v>
      </c>
      <c r="L37" s="3">
        <f t="shared" ref="L37:L39" si="56">K37/J37*100</f>
        <v>0.99645113615353476</v>
      </c>
      <c r="M37" s="25" t="str">
        <f t="shared" ref="M37:M39" si="57">IF(L37&lt;33,"ОДНОРОДНЫЕ","НЕОДНОРОДНЫЕ")</f>
        <v>ОДНОРОДНЫЕ</v>
      </c>
      <c r="N37" s="7">
        <f t="shared" ref="N37:N39" si="58">J37</f>
        <v>156.55666666666667</v>
      </c>
      <c r="O37" s="10">
        <f t="shared" si="47"/>
        <v>156.55666666666667</v>
      </c>
      <c r="P37" s="5">
        <f t="shared" si="48"/>
        <v>626.22666666666669</v>
      </c>
    </row>
    <row r="38" spans="1:16" s="24" customFormat="1" ht="30.75" customHeight="1" thickBot="1" x14ac:dyDescent="0.25">
      <c r="A38" s="25"/>
      <c r="B38" s="33" t="s">
        <v>33</v>
      </c>
      <c r="C38" s="25" t="s">
        <v>15</v>
      </c>
      <c r="D38" s="9">
        <v>47</v>
      </c>
      <c r="E38" s="13">
        <v>219</v>
      </c>
      <c r="F38" s="13">
        <v>221.19</v>
      </c>
      <c r="G38" s="37">
        <v>223.4</v>
      </c>
      <c r="H38" s="38"/>
      <c r="I38" s="2">
        <v>3</v>
      </c>
      <c r="J38" s="26">
        <f t="shared" si="54"/>
        <v>221.19666666666669</v>
      </c>
      <c r="K38" s="25">
        <f t="shared" si="55"/>
        <v>2.200007575744535</v>
      </c>
      <c r="L38" s="3">
        <f t="shared" si="56"/>
        <v>0.99459345789321785</v>
      </c>
      <c r="M38" s="25" t="str">
        <f t="shared" si="57"/>
        <v>ОДНОРОДНЫЕ</v>
      </c>
      <c r="N38" s="7">
        <f t="shared" si="58"/>
        <v>221.19666666666669</v>
      </c>
      <c r="O38" s="10">
        <f t="shared" si="47"/>
        <v>221.19666666666669</v>
      </c>
      <c r="P38" s="5">
        <f t="shared" si="48"/>
        <v>10396.243333333334</v>
      </c>
    </row>
    <row r="39" spans="1:16" s="24" customFormat="1" ht="31.5" customHeight="1" thickBot="1" x14ac:dyDescent="0.25">
      <c r="A39" s="50"/>
      <c r="B39" s="89" t="s">
        <v>34</v>
      </c>
      <c r="C39" s="52" t="s">
        <v>15</v>
      </c>
      <c r="D39" s="54">
        <v>2</v>
      </c>
      <c r="E39" s="56">
        <v>177</v>
      </c>
      <c r="F39" s="56">
        <v>178.77</v>
      </c>
      <c r="G39" s="58">
        <v>180.56</v>
      </c>
      <c r="H39" s="59"/>
      <c r="I39" s="62">
        <v>3</v>
      </c>
      <c r="J39" s="64">
        <f t="shared" si="54"/>
        <v>178.77666666666664</v>
      </c>
      <c r="K39" s="42">
        <f t="shared" si="55"/>
        <v>1.7800093632712546</v>
      </c>
      <c r="L39" s="40">
        <f t="shared" si="56"/>
        <v>0.9956608971740839</v>
      </c>
      <c r="M39" s="42" t="str">
        <f t="shared" si="57"/>
        <v>ОДНОРОДНЫЕ</v>
      </c>
      <c r="N39" s="44">
        <f t="shared" si="58"/>
        <v>178.77666666666664</v>
      </c>
      <c r="O39" s="46">
        <f t="shared" ref="O39" si="59">N39</f>
        <v>178.77666666666664</v>
      </c>
      <c r="P39" s="48">
        <f t="shared" si="48"/>
        <v>357.55333333333328</v>
      </c>
    </row>
    <row r="40" spans="1:16" s="24" customFormat="1" ht="69" hidden="1" customHeight="1" thickBot="1" x14ac:dyDescent="0.25">
      <c r="A40" s="51"/>
      <c r="B40" s="90"/>
      <c r="C40" s="53"/>
      <c r="D40" s="55"/>
      <c r="E40" s="57"/>
      <c r="F40" s="57"/>
      <c r="G40" s="60"/>
      <c r="H40" s="61"/>
      <c r="I40" s="63"/>
      <c r="J40" s="65"/>
      <c r="K40" s="43"/>
      <c r="L40" s="41"/>
      <c r="M40" s="43"/>
      <c r="N40" s="45"/>
      <c r="O40" s="47"/>
      <c r="P40" s="49"/>
    </row>
    <row r="41" spans="1:16" s="24" customFormat="1" ht="42" customHeight="1" thickBot="1" x14ac:dyDescent="0.25">
      <c r="A41" s="50"/>
      <c r="B41" s="89" t="s">
        <v>35</v>
      </c>
      <c r="C41" s="52" t="s">
        <v>15</v>
      </c>
      <c r="D41" s="54">
        <v>2</v>
      </c>
      <c r="E41" s="56">
        <v>119</v>
      </c>
      <c r="F41" s="56">
        <v>120.19</v>
      </c>
      <c r="G41" s="58">
        <v>121.39</v>
      </c>
      <c r="H41" s="59"/>
      <c r="I41" s="62">
        <v>3</v>
      </c>
      <c r="J41" s="64">
        <f t="shared" ref="J41" si="60">AVERAGE(E41:G41)</f>
        <v>120.19333333333333</v>
      </c>
      <c r="K41" s="42">
        <f t="shared" ref="K41" si="61">STDEV(E41:G41)</f>
        <v>1.1950034867452621</v>
      </c>
      <c r="L41" s="40">
        <f t="shared" ref="L41" si="62">K41/J41*100</f>
        <v>0.99423441683836777</v>
      </c>
      <c r="M41" s="42" t="str">
        <f t="shared" ref="M41" si="63">IF(L41&lt;33,"ОДНОРОДНЫЕ","НЕОДНОРОДНЫЕ")</f>
        <v>ОДНОРОДНЫЕ</v>
      </c>
      <c r="N41" s="44">
        <f t="shared" ref="N41" si="64">J41</f>
        <v>120.19333333333333</v>
      </c>
      <c r="O41" s="46">
        <f t="shared" ref="O41" si="65">N41</f>
        <v>120.19333333333333</v>
      </c>
      <c r="P41" s="48">
        <f>D41*O41</f>
        <v>240.38666666666666</v>
      </c>
    </row>
    <row r="42" spans="1:16" s="24" customFormat="1" ht="69" hidden="1" customHeight="1" thickBot="1" x14ac:dyDescent="0.25">
      <c r="A42" s="51"/>
      <c r="B42" s="90"/>
      <c r="C42" s="53"/>
      <c r="D42" s="55"/>
      <c r="E42" s="57"/>
      <c r="F42" s="57"/>
      <c r="G42" s="60"/>
      <c r="H42" s="61"/>
      <c r="I42" s="63"/>
      <c r="J42" s="65"/>
      <c r="K42" s="43"/>
      <c r="L42" s="41"/>
      <c r="M42" s="43"/>
      <c r="N42" s="45"/>
      <c r="O42" s="47"/>
      <c r="P42" s="49"/>
    </row>
    <row r="43" spans="1:16" s="24" customFormat="1" ht="38.25" customHeight="1" thickBot="1" x14ac:dyDescent="0.25">
      <c r="A43" s="50"/>
      <c r="B43" s="89" t="s">
        <v>36</v>
      </c>
      <c r="C43" s="52" t="s">
        <v>15</v>
      </c>
      <c r="D43" s="54">
        <v>2</v>
      </c>
      <c r="E43" s="56">
        <v>119</v>
      </c>
      <c r="F43" s="56">
        <v>120.19</v>
      </c>
      <c r="G43" s="58">
        <v>121.39</v>
      </c>
      <c r="H43" s="59"/>
      <c r="I43" s="62">
        <v>3</v>
      </c>
      <c r="J43" s="64">
        <f t="shared" ref="J43" si="66">AVERAGE(E43:G43)</f>
        <v>120.19333333333333</v>
      </c>
      <c r="K43" s="42">
        <f t="shared" ref="K43" si="67">STDEV(E43:G43)</f>
        <v>1.1950034867452621</v>
      </c>
      <c r="L43" s="40">
        <f t="shared" ref="L43" si="68">K43/J43*100</f>
        <v>0.99423441683836777</v>
      </c>
      <c r="M43" s="42" t="str">
        <f t="shared" ref="M43" si="69">IF(L43&lt;33,"ОДНОРОДНЫЕ","НЕОДНОРОДНЫЕ")</f>
        <v>ОДНОРОДНЫЕ</v>
      </c>
      <c r="N43" s="44">
        <f t="shared" ref="N43" si="70">J43</f>
        <v>120.19333333333333</v>
      </c>
      <c r="O43" s="46">
        <f t="shared" ref="O43" si="71">N43</f>
        <v>120.19333333333333</v>
      </c>
      <c r="P43" s="48">
        <f>D43*O43</f>
        <v>240.38666666666666</v>
      </c>
    </row>
    <row r="44" spans="1:16" s="24" customFormat="1" ht="69" hidden="1" customHeight="1" thickBot="1" x14ac:dyDescent="0.25">
      <c r="A44" s="51"/>
      <c r="B44" s="90"/>
      <c r="C44" s="53"/>
      <c r="D44" s="55"/>
      <c r="E44" s="57"/>
      <c r="F44" s="57"/>
      <c r="G44" s="60"/>
      <c r="H44" s="61"/>
      <c r="I44" s="63"/>
      <c r="J44" s="65"/>
      <c r="K44" s="43"/>
      <c r="L44" s="41"/>
      <c r="M44" s="43"/>
      <c r="N44" s="45"/>
      <c r="O44" s="47"/>
      <c r="P44" s="49"/>
    </row>
    <row r="45" spans="1:16" s="24" customFormat="1" ht="33" customHeight="1" thickBot="1" x14ac:dyDescent="0.25">
      <c r="A45" s="50"/>
      <c r="B45" s="89" t="s">
        <v>37</v>
      </c>
      <c r="C45" s="52" t="s">
        <v>15</v>
      </c>
      <c r="D45" s="54">
        <v>1</v>
      </c>
      <c r="E45" s="56">
        <v>177</v>
      </c>
      <c r="F45" s="56">
        <v>178.77</v>
      </c>
      <c r="G45" s="58">
        <v>180.56</v>
      </c>
      <c r="H45" s="59"/>
      <c r="I45" s="62">
        <v>3</v>
      </c>
      <c r="J45" s="64">
        <f t="shared" ref="J45" si="72">AVERAGE(E45:G45)</f>
        <v>178.77666666666664</v>
      </c>
      <c r="K45" s="42">
        <f t="shared" ref="K45" si="73">STDEV(E45:G45)</f>
        <v>1.7800093632712546</v>
      </c>
      <c r="L45" s="40">
        <f t="shared" ref="L45" si="74">K45/J45*100</f>
        <v>0.9956608971740839</v>
      </c>
      <c r="M45" s="42" t="str">
        <f t="shared" ref="M45" si="75">IF(L45&lt;33,"ОДНОРОДНЫЕ","НЕОДНОРОДНЫЕ")</f>
        <v>ОДНОРОДНЫЕ</v>
      </c>
      <c r="N45" s="44">
        <f t="shared" ref="N45" si="76">J45</f>
        <v>178.77666666666664</v>
      </c>
      <c r="O45" s="46">
        <f t="shared" ref="O45" si="77">N45</f>
        <v>178.77666666666664</v>
      </c>
      <c r="P45" s="48">
        <f>D45*O45</f>
        <v>178.77666666666664</v>
      </c>
    </row>
    <row r="46" spans="1:16" s="24" customFormat="1" ht="69" hidden="1" customHeight="1" thickBot="1" x14ac:dyDescent="0.25">
      <c r="A46" s="51"/>
      <c r="B46" s="90"/>
      <c r="C46" s="53"/>
      <c r="D46" s="55"/>
      <c r="E46" s="57"/>
      <c r="F46" s="57"/>
      <c r="G46" s="60"/>
      <c r="H46" s="61"/>
      <c r="I46" s="63"/>
      <c r="J46" s="65"/>
      <c r="K46" s="43"/>
      <c r="L46" s="41"/>
      <c r="M46" s="43"/>
      <c r="N46" s="45"/>
      <c r="O46" s="47"/>
      <c r="P46" s="49"/>
    </row>
    <row r="47" spans="1:16" s="24" customFormat="1" ht="32.25" customHeight="1" thickBot="1" x14ac:dyDescent="0.25">
      <c r="A47" s="50"/>
      <c r="B47" s="89" t="s">
        <v>38</v>
      </c>
      <c r="C47" s="52" t="s">
        <v>15</v>
      </c>
      <c r="D47" s="54">
        <v>1</v>
      </c>
      <c r="E47" s="56">
        <v>177</v>
      </c>
      <c r="F47" s="56">
        <v>178.77</v>
      </c>
      <c r="G47" s="58">
        <v>180.56</v>
      </c>
      <c r="H47" s="59"/>
      <c r="I47" s="62">
        <v>3</v>
      </c>
      <c r="J47" s="64">
        <f t="shared" ref="J47" si="78">AVERAGE(E47:G47)</f>
        <v>178.77666666666664</v>
      </c>
      <c r="K47" s="42">
        <f t="shared" ref="K47" si="79">STDEV(E47:G47)</f>
        <v>1.7800093632712546</v>
      </c>
      <c r="L47" s="40">
        <f t="shared" ref="L47" si="80">K47/J47*100</f>
        <v>0.9956608971740839</v>
      </c>
      <c r="M47" s="42" t="str">
        <f t="shared" ref="M47" si="81">IF(L47&lt;33,"ОДНОРОДНЫЕ","НЕОДНОРОДНЫЕ")</f>
        <v>ОДНОРОДНЫЕ</v>
      </c>
      <c r="N47" s="44">
        <f t="shared" ref="N47" si="82">J47</f>
        <v>178.77666666666664</v>
      </c>
      <c r="O47" s="46">
        <f t="shared" ref="O47" si="83">N47</f>
        <v>178.77666666666664</v>
      </c>
      <c r="P47" s="48">
        <f>D47*O47</f>
        <v>178.77666666666664</v>
      </c>
    </row>
    <row r="48" spans="1:16" s="24" customFormat="1" ht="69" hidden="1" customHeight="1" thickBot="1" x14ac:dyDescent="0.25">
      <c r="A48" s="51"/>
      <c r="B48" s="90"/>
      <c r="C48" s="53"/>
      <c r="D48" s="55"/>
      <c r="E48" s="57"/>
      <c r="F48" s="57"/>
      <c r="G48" s="60"/>
      <c r="H48" s="61"/>
      <c r="I48" s="63"/>
      <c r="J48" s="65"/>
      <c r="K48" s="43"/>
      <c r="L48" s="41"/>
      <c r="M48" s="43"/>
      <c r="N48" s="45"/>
      <c r="O48" s="47"/>
      <c r="P48" s="49"/>
    </row>
    <row r="49" spans="1:16" s="24" customFormat="1" ht="39" customHeight="1" thickBot="1" x14ac:dyDescent="0.25">
      <c r="A49" s="50"/>
      <c r="B49" s="89" t="s">
        <v>39</v>
      </c>
      <c r="C49" s="52" t="s">
        <v>15</v>
      </c>
      <c r="D49" s="54">
        <v>2</v>
      </c>
      <c r="E49" s="56">
        <v>86</v>
      </c>
      <c r="F49" s="56">
        <v>86.86</v>
      </c>
      <c r="G49" s="58">
        <v>87.73</v>
      </c>
      <c r="H49" s="59"/>
      <c r="I49" s="62">
        <v>3</v>
      </c>
      <c r="J49" s="64">
        <f t="shared" ref="J49" si="84">AVERAGE(E49:G49)</f>
        <v>86.863333333333344</v>
      </c>
      <c r="K49" s="42">
        <f t="shared" ref="K49" si="85">STDEV(E49:G49)</f>
        <v>0.86500481694227394</v>
      </c>
      <c r="L49" s="40">
        <f t="shared" ref="L49" si="86">K49/J49*100</f>
        <v>0.99582272950873851</v>
      </c>
      <c r="M49" s="42" t="str">
        <f t="shared" ref="M49" si="87">IF(L49&lt;33,"ОДНОРОДНЫЕ","НЕОДНОРОДНЫЕ")</f>
        <v>ОДНОРОДНЫЕ</v>
      </c>
      <c r="N49" s="44">
        <f t="shared" ref="N49" si="88">J49</f>
        <v>86.863333333333344</v>
      </c>
      <c r="O49" s="46">
        <f t="shared" ref="O49" si="89">N49</f>
        <v>86.863333333333344</v>
      </c>
      <c r="P49" s="48">
        <f>D49*O49</f>
        <v>173.72666666666669</v>
      </c>
    </row>
    <row r="50" spans="1:16" s="24" customFormat="1" ht="69" hidden="1" customHeight="1" thickBot="1" x14ac:dyDescent="0.25">
      <c r="A50" s="51"/>
      <c r="B50" s="90"/>
      <c r="C50" s="53"/>
      <c r="D50" s="55"/>
      <c r="E50" s="57"/>
      <c r="F50" s="57"/>
      <c r="G50" s="60"/>
      <c r="H50" s="61"/>
      <c r="I50" s="63"/>
      <c r="J50" s="65"/>
      <c r="K50" s="43"/>
      <c r="L50" s="41"/>
      <c r="M50" s="43"/>
      <c r="N50" s="45"/>
      <c r="O50" s="47"/>
      <c r="P50" s="49"/>
    </row>
    <row r="51" spans="1:16" s="24" customFormat="1" ht="39" customHeight="1" thickBot="1" x14ac:dyDescent="0.25">
      <c r="A51" s="50"/>
      <c r="B51" s="89" t="s">
        <v>40</v>
      </c>
      <c r="C51" s="52" t="s">
        <v>15</v>
      </c>
      <c r="D51" s="54">
        <v>2</v>
      </c>
      <c r="E51" s="56">
        <v>113</v>
      </c>
      <c r="F51" s="56">
        <v>114.13</v>
      </c>
      <c r="G51" s="58">
        <v>115.27</v>
      </c>
      <c r="H51" s="59"/>
      <c r="I51" s="62">
        <v>3</v>
      </c>
      <c r="J51" s="64">
        <f t="shared" ref="J51" si="90">AVERAGE(E51:G51)</f>
        <v>114.13333333333333</v>
      </c>
      <c r="K51" s="42">
        <f t="shared" ref="K51" si="91">STDEV(E51:G51)</f>
        <v>1.1350036710660141</v>
      </c>
      <c r="L51" s="40">
        <f t="shared" ref="L51" si="92">K51/J51*100</f>
        <v>0.99445415105083013</v>
      </c>
      <c r="M51" s="42" t="str">
        <f t="shared" ref="M51" si="93">IF(L51&lt;33,"ОДНОРОДНЫЕ","НЕОДНОРОДНЫЕ")</f>
        <v>ОДНОРОДНЫЕ</v>
      </c>
      <c r="N51" s="44">
        <f t="shared" ref="N51" si="94">J51</f>
        <v>114.13333333333333</v>
      </c>
      <c r="O51" s="46">
        <f t="shared" ref="O51" si="95">N51</f>
        <v>114.13333333333333</v>
      </c>
      <c r="P51" s="48">
        <f>D51*O51</f>
        <v>228.26666666666665</v>
      </c>
    </row>
    <row r="52" spans="1:16" s="24" customFormat="1" ht="69" hidden="1" customHeight="1" thickBot="1" x14ac:dyDescent="0.25">
      <c r="A52" s="51"/>
      <c r="B52" s="90"/>
      <c r="C52" s="53"/>
      <c r="D52" s="55"/>
      <c r="E52" s="57"/>
      <c r="F52" s="57"/>
      <c r="G52" s="60"/>
      <c r="H52" s="61"/>
      <c r="I52" s="63"/>
      <c r="J52" s="65"/>
      <c r="K52" s="43"/>
      <c r="L52" s="41"/>
      <c r="M52" s="43"/>
      <c r="N52" s="45"/>
      <c r="O52" s="47"/>
      <c r="P52" s="49"/>
    </row>
    <row r="53" spans="1:16" s="24" customFormat="1" ht="36" customHeight="1" thickBot="1" x14ac:dyDescent="0.25">
      <c r="A53" s="50"/>
      <c r="B53" s="89" t="s">
        <v>41</v>
      </c>
      <c r="C53" s="52" t="s">
        <v>15</v>
      </c>
      <c r="D53" s="54">
        <v>2</v>
      </c>
      <c r="E53" s="56">
        <v>144</v>
      </c>
      <c r="F53" s="56">
        <v>145.44</v>
      </c>
      <c r="G53" s="58">
        <v>146.88999999999999</v>
      </c>
      <c r="H53" s="59"/>
      <c r="I53" s="62">
        <v>3</v>
      </c>
      <c r="J53" s="64">
        <f t="shared" ref="J53" si="96">AVERAGE(E53:G53)</f>
        <v>145.44333333333333</v>
      </c>
      <c r="K53" s="42">
        <f t="shared" ref="K53" si="97">STDEV(E53:G53)</f>
        <v>1.4450028835034598</v>
      </c>
      <c r="L53" s="40">
        <f t="shared" ref="L53" si="98">K53/J53*100</f>
        <v>0.99351606593871145</v>
      </c>
      <c r="M53" s="42" t="str">
        <f t="shared" ref="M53" si="99">IF(L53&lt;33,"ОДНОРОДНЫЕ","НЕОДНОРОДНЫЕ")</f>
        <v>ОДНОРОДНЫЕ</v>
      </c>
      <c r="N53" s="44">
        <f t="shared" ref="N53" si="100">J53</f>
        <v>145.44333333333333</v>
      </c>
      <c r="O53" s="46">
        <f t="shared" ref="O53" si="101">N53</f>
        <v>145.44333333333333</v>
      </c>
      <c r="P53" s="48">
        <f>D53*O53</f>
        <v>290.88666666666666</v>
      </c>
    </row>
    <row r="54" spans="1:16" s="24" customFormat="1" ht="69" hidden="1" customHeight="1" thickBot="1" x14ac:dyDescent="0.25">
      <c r="A54" s="51"/>
      <c r="B54" s="90"/>
      <c r="C54" s="53"/>
      <c r="D54" s="55"/>
      <c r="E54" s="57"/>
      <c r="F54" s="57"/>
      <c r="G54" s="60"/>
      <c r="H54" s="61"/>
      <c r="I54" s="63"/>
      <c r="J54" s="65"/>
      <c r="K54" s="43"/>
      <c r="L54" s="41"/>
      <c r="M54" s="43"/>
      <c r="N54" s="45"/>
      <c r="O54" s="47"/>
      <c r="P54" s="49"/>
    </row>
    <row r="55" spans="1:16" s="24" customFormat="1" ht="39.75" customHeight="1" thickBot="1" x14ac:dyDescent="0.25">
      <c r="A55" s="50"/>
      <c r="B55" s="89" t="s">
        <v>42</v>
      </c>
      <c r="C55" s="52" t="s">
        <v>15</v>
      </c>
      <c r="D55" s="54">
        <v>4</v>
      </c>
      <c r="E55" s="56">
        <v>144</v>
      </c>
      <c r="F55" s="56">
        <v>145.44</v>
      </c>
      <c r="G55" s="58">
        <v>146.88999999999999</v>
      </c>
      <c r="H55" s="59"/>
      <c r="I55" s="62">
        <v>3</v>
      </c>
      <c r="J55" s="64">
        <f t="shared" ref="J55" si="102">AVERAGE(E55:G55)</f>
        <v>145.44333333333333</v>
      </c>
      <c r="K55" s="42">
        <f t="shared" ref="K55" si="103">STDEV(E55:G55)</f>
        <v>1.4450028835034598</v>
      </c>
      <c r="L55" s="40">
        <f t="shared" ref="L55" si="104">K55/J55*100</f>
        <v>0.99351606593871145</v>
      </c>
      <c r="M55" s="42" t="str">
        <f t="shared" ref="M55" si="105">IF(L55&lt;33,"ОДНОРОДНЫЕ","НЕОДНОРОДНЫЕ")</f>
        <v>ОДНОРОДНЫЕ</v>
      </c>
      <c r="N55" s="44">
        <f t="shared" ref="N55" si="106">J55</f>
        <v>145.44333333333333</v>
      </c>
      <c r="O55" s="46">
        <f t="shared" ref="O55" si="107">N55</f>
        <v>145.44333333333333</v>
      </c>
      <c r="P55" s="48">
        <f>D55*O55</f>
        <v>581.77333333333331</v>
      </c>
    </row>
    <row r="56" spans="1:16" s="24" customFormat="1" ht="69" hidden="1" customHeight="1" thickBot="1" x14ac:dyDescent="0.25">
      <c r="A56" s="51"/>
      <c r="B56" s="90"/>
      <c r="C56" s="53"/>
      <c r="D56" s="55"/>
      <c r="E56" s="57"/>
      <c r="F56" s="57"/>
      <c r="G56" s="60"/>
      <c r="H56" s="61"/>
      <c r="I56" s="63"/>
      <c r="J56" s="65"/>
      <c r="K56" s="43"/>
      <c r="L56" s="41"/>
      <c r="M56" s="43"/>
      <c r="N56" s="45"/>
      <c r="O56" s="47"/>
      <c r="P56" s="49"/>
    </row>
    <row r="57" spans="1:16" s="24" customFormat="1" ht="34.5" customHeight="1" x14ac:dyDescent="0.2">
      <c r="A57" s="50"/>
      <c r="B57" s="89" t="s">
        <v>43</v>
      </c>
      <c r="C57" s="52" t="s">
        <v>15</v>
      </c>
      <c r="D57" s="54">
        <v>24</v>
      </c>
      <c r="E57" s="56">
        <v>249</v>
      </c>
      <c r="F57" s="56">
        <v>251.49</v>
      </c>
      <c r="G57" s="58">
        <v>254</v>
      </c>
      <c r="H57" s="59"/>
      <c r="I57" s="62">
        <v>3</v>
      </c>
      <c r="J57" s="64">
        <f t="shared" ref="J57" si="108">AVERAGE(E57:G57)</f>
        <v>251.49666666666667</v>
      </c>
      <c r="K57" s="42">
        <f t="shared" ref="K57" si="109">STDEV(E57:G57)</f>
        <v>2.5000066666577778</v>
      </c>
      <c r="L57" s="40">
        <f t="shared" ref="L57" si="110">K57/J57*100</f>
        <v>0.99405161101848061</v>
      </c>
      <c r="M57" s="42" t="str">
        <f t="shared" ref="M57" si="111">IF(L57&lt;33,"ОДНОРОДНЫЕ","НЕОДНОРОДНЫЕ")</f>
        <v>ОДНОРОДНЫЕ</v>
      </c>
      <c r="N57" s="44">
        <f t="shared" ref="N57" si="112">J57</f>
        <v>251.49666666666667</v>
      </c>
      <c r="O57" s="46">
        <f t="shared" ref="O57" si="113">N57</f>
        <v>251.49666666666667</v>
      </c>
      <c r="P57" s="48">
        <f>D57*O57</f>
        <v>6035.92</v>
      </c>
    </row>
    <row r="58" spans="1:16" s="24" customFormat="1" ht="35.25" hidden="1" customHeight="1" thickBot="1" x14ac:dyDescent="0.25">
      <c r="A58" s="51"/>
      <c r="B58" s="90"/>
      <c r="C58" s="53"/>
      <c r="D58" s="55"/>
      <c r="E58" s="57"/>
      <c r="F58" s="57"/>
      <c r="G58" s="60"/>
      <c r="H58" s="61"/>
      <c r="I58" s="63"/>
      <c r="J58" s="65"/>
      <c r="K58" s="43"/>
      <c r="L58" s="41"/>
      <c r="M58" s="43"/>
      <c r="N58" s="45"/>
      <c r="O58" s="47"/>
      <c r="P58" s="49"/>
    </row>
    <row r="59" spans="1:16" s="24" customFormat="1" ht="32.25" customHeight="1" thickBot="1" x14ac:dyDescent="0.25">
      <c r="A59" s="25"/>
      <c r="B59" s="33" t="s">
        <v>20</v>
      </c>
      <c r="C59" s="25" t="s">
        <v>55</v>
      </c>
      <c r="D59" s="9">
        <v>340</v>
      </c>
      <c r="E59" s="13">
        <v>177</v>
      </c>
      <c r="F59" s="13">
        <v>178.77</v>
      </c>
      <c r="G59" s="37">
        <v>180.56</v>
      </c>
      <c r="H59" s="38"/>
      <c r="I59" s="2">
        <v>3</v>
      </c>
      <c r="J59" s="26">
        <f>AVERAGE(E59:G59)</f>
        <v>178.77666666666664</v>
      </c>
      <c r="K59" s="25">
        <f>STDEV(E59:G59)</f>
        <v>1.7800093632712546</v>
      </c>
      <c r="L59" s="3">
        <f t="shared" ref="L59" si="114">K59/J59*100</f>
        <v>0.9956608971740839</v>
      </c>
      <c r="M59" s="25" t="str">
        <f t="shared" ref="M59" si="115">IF(L59&lt;33,"ОДНОРОДНЫЕ","НЕОДНОРОДНЫЕ")</f>
        <v>ОДНОРОДНЫЕ</v>
      </c>
      <c r="N59" s="7">
        <f t="shared" ref="N59" si="116">J59</f>
        <v>178.77666666666664</v>
      </c>
      <c r="O59" s="10">
        <f t="shared" ref="O59:O60" si="117">N59</f>
        <v>178.77666666666664</v>
      </c>
      <c r="P59" s="5">
        <f>D59*O59</f>
        <v>60784.066666666658</v>
      </c>
    </row>
    <row r="60" spans="1:16" s="24" customFormat="1" ht="36" customHeight="1" thickBot="1" x14ac:dyDescent="0.25">
      <c r="A60" s="25"/>
      <c r="B60" s="33" t="s">
        <v>44</v>
      </c>
      <c r="C60" s="25" t="s">
        <v>55</v>
      </c>
      <c r="D60" s="9">
        <v>2</v>
      </c>
      <c r="E60" s="13">
        <v>4576</v>
      </c>
      <c r="F60" s="13">
        <v>4621.76</v>
      </c>
      <c r="G60" s="37">
        <v>4667.9799999999996</v>
      </c>
      <c r="H60" s="38"/>
      <c r="I60" s="2">
        <v>3</v>
      </c>
      <c r="J60" s="26">
        <f>AVERAGE(E60:G60)</f>
        <v>4621.913333333333</v>
      </c>
      <c r="K60" s="25">
        <f>STDEV(E60:G60)</f>
        <v>45.990191707942607</v>
      </c>
      <c r="L60" s="3">
        <f t="shared" ref="L60:L61" si="118">K60/J60*100</f>
        <v>0.99504660496899433</v>
      </c>
      <c r="M60" s="25" t="str">
        <f t="shared" ref="M60:M61" si="119">IF(L60&lt;33,"ОДНОРОДНЫЕ","НЕОДНОРОДНЫЕ")</f>
        <v>ОДНОРОДНЫЕ</v>
      </c>
      <c r="N60" s="7">
        <f t="shared" ref="N60:N61" si="120">J60</f>
        <v>4621.913333333333</v>
      </c>
      <c r="O60" s="10">
        <f t="shared" si="117"/>
        <v>4621.913333333333</v>
      </c>
      <c r="P60" s="5">
        <f>D60*O60</f>
        <v>9243.8266666666659</v>
      </c>
    </row>
    <row r="61" spans="1:16" s="24" customFormat="1" ht="39" customHeight="1" x14ac:dyDescent="0.2">
      <c r="A61" s="50"/>
      <c r="B61" s="89" t="s">
        <v>45</v>
      </c>
      <c r="C61" s="52" t="s">
        <v>55</v>
      </c>
      <c r="D61" s="54">
        <v>66</v>
      </c>
      <c r="E61" s="56">
        <v>16</v>
      </c>
      <c r="F61" s="56">
        <v>16.16</v>
      </c>
      <c r="G61" s="58">
        <v>16.32</v>
      </c>
      <c r="H61" s="59"/>
      <c r="I61" s="62">
        <v>3</v>
      </c>
      <c r="J61" s="64">
        <f t="shared" ref="J61" si="121">AVERAGE(E61:G61)</f>
        <v>16.16</v>
      </c>
      <c r="K61" s="42">
        <f t="shared" ref="K61" si="122">STDEV(E61:G61)</f>
        <v>0.16000000000000014</v>
      </c>
      <c r="L61" s="40">
        <f t="shared" si="118"/>
        <v>0.99009900990099098</v>
      </c>
      <c r="M61" s="42" t="str">
        <f t="shared" si="119"/>
        <v>ОДНОРОДНЫЕ</v>
      </c>
      <c r="N61" s="44">
        <f t="shared" si="120"/>
        <v>16.16</v>
      </c>
      <c r="O61" s="46">
        <f t="shared" ref="O61" si="123">N61</f>
        <v>16.16</v>
      </c>
      <c r="P61" s="48">
        <f>D61*O61</f>
        <v>1066.56</v>
      </c>
    </row>
    <row r="62" spans="1:16" s="24" customFormat="1" ht="69" hidden="1" customHeight="1" thickBot="1" x14ac:dyDescent="0.25">
      <c r="A62" s="51"/>
      <c r="B62" s="90"/>
      <c r="C62" s="53"/>
      <c r="D62" s="55"/>
      <c r="E62" s="57"/>
      <c r="F62" s="57"/>
      <c r="G62" s="60"/>
      <c r="H62" s="61"/>
      <c r="I62" s="63"/>
      <c r="J62" s="65"/>
      <c r="K62" s="43"/>
      <c r="L62" s="41"/>
      <c r="M62" s="43"/>
      <c r="N62" s="45"/>
      <c r="O62" s="47"/>
      <c r="P62" s="49"/>
    </row>
    <row r="63" spans="1:16" s="24" customFormat="1" ht="32.25" customHeight="1" thickBot="1" x14ac:dyDescent="0.25">
      <c r="A63" s="25"/>
      <c r="B63" s="33" t="s">
        <v>23</v>
      </c>
      <c r="C63" s="25" t="s">
        <v>15</v>
      </c>
      <c r="D63" s="9">
        <v>2</v>
      </c>
      <c r="E63" s="13">
        <v>3264</v>
      </c>
      <c r="F63" s="13">
        <v>3296.64</v>
      </c>
      <c r="G63" s="37">
        <v>3329.61</v>
      </c>
      <c r="H63" s="38"/>
      <c r="I63" s="2">
        <v>3</v>
      </c>
      <c r="J63" s="26">
        <f>AVERAGE(E63:G63)</f>
        <v>3296.75</v>
      </c>
      <c r="K63" s="25">
        <f>STDEV(E63:G63)</f>
        <v>32.805138317038143</v>
      </c>
      <c r="L63" s="3">
        <f t="shared" ref="L63:L66" si="124">K63/J63*100</f>
        <v>0.99507509871959188</v>
      </c>
      <c r="M63" s="25" t="str">
        <f t="shared" ref="M63:M66" si="125">IF(L63&lt;33,"ОДНОРОДНЫЕ","НЕОДНОРОДНЫЕ")</f>
        <v>ОДНОРОДНЫЕ</v>
      </c>
      <c r="N63" s="7">
        <f t="shared" ref="N63:N66" si="126">J63</f>
        <v>3296.75</v>
      </c>
      <c r="O63" s="10">
        <f t="shared" ref="O63:O65" si="127">N63</f>
        <v>3296.75</v>
      </c>
      <c r="P63" s="5">
        <f>D63*O63</f>
        <v>6593.5</v>
      </c>
    </row>
    <row r="64" spans="1:16" s="24" customFormat="1" ht="35.25" customHeight="1" thickBot="1" x14ac:dyDescent="0.25">
      <c r="A64" s="25"/>
      <c r="B64" s="33" t="s">
        <v>24</v>
      </c>
      <c r="C64" s="25" t="s">
        <v>15</v>
      </c>
      <c r="D64" s="9">
        <v>2</v>
      </c>
      <c r="E64" s="13">
        <v>3106</v>
      </c>
      <c r="F64" s="13">
        <v>3137.06</v>
      </c>
      <c r="G64" s="37">
        <v>3168.43</v>
      </c>
      <c r="H64" s="38"/>
      <c r="I64" s="2">
        <v>3</v>
      </c>
      <c r="J64" s="26">
        <f>AVERAGE(E64:G64)</f>
        <v>3137.1633333333334</v>
      </c>
      <c r="K64" s="25">
        <f>STDEV(E64:G64)</f>
        <v>31.215128276739922</v>
      </c>
      <c r="L64" s="3">
        <f t="shared" si="124"/>
        <v>0.99501125571211102</v>
      </c>
      <c r="M64" s="25" t="str">
        <f t="shared" si="125"/>
        <v>ОДНОРОДНЫЕ</v>
      </c>
      <c r="N64" s="7">
        <f t="shared" si="126"/>
        <v>3137.1633333333334</v>
      </c>
      <c r="O64" s="10">
        <f t="shared" si="127"/>
        <v>3137.1633333333334</v>
      </c>
      <c r="P64" s="5">
        <f>D64*O64</f>
        <v>6274.3266666666668</v>
      </c>
    </row>
    <row r="65" spans="1:16" s="24" customFormat="1" ht="33" customHeight="1" thickBot="1" x14ac:dyDescent="0.25">
      <c r="A65" s="25"/>
      <c r="B65" s="33" t="s">
        <v>25</v>
      </c>
      <c r="C65" s="25" t="s">
        <v>15</v>
      </c>
      <c r="D65" s="9">
        <v>2</v>
      </c>
      <c r="E65" s="13">
        <v>2949</v>
      </c>
      <c r="F65" s="13">
        <v>2978.49</v>
      </c>
      <c r="G65" s="37">
        <v>3008.27</v>
      </c>
      <c r="H65" s="38"/>
      <c r="I65" s="2">
        <v>3</v>
      </c>
      <c r="J65" s="26">
        <f>AVERAGE(E65:G65)</f>
        <v>2978.5866666666666</v>
      </c>
      <c r="K65" s="25">
        <f>STDEV(E65:G65)</f>
        <v>29.635118243957333</v>
      </c>
      <c r="L65" s="3">
        <f t="shared" si="124"/>
        <v>0.9949389277674423</v>
      </c>
      <c r="M65" s="25" t="str">
        <f t="shared" si="125"/>
        <v>ОДНОРОДНЫЕ</v>
      </c>
      <c r="N65" s="7">
        <f t="shared" si="126"/>
        <v>2978.5866666666666</v>
      </c>
      <c r="O65" s="10">
        <f t="shared" si="127"/>
        <v>2978.5866666666666</v>
      </c>
      <c r="P65" s="5">
        <f>D64*O65</f>
        <v>5957.1733333333332</v>
      </c>
    </row>
    <row r="66" spans="1:16" s="24" customFormat="1" ht="33" customHeight="1" x14ac:dyDescent="0.2">
      <c r="A66" s="50"/>
      <c r="B66" s="89" t="s">
        <v>46</v>
      </c>
      <c r="C66" s="52" t="s">
        <v>15</v>
      </c>
      <c r="D66" s="54">
        <v>74</v>
      </c>
      <c r="E66" s="56">
        <v>16</v>
      </c>
      <c r="F66" s="56">
        <v>16.16</v>
      </c>
      <c r="G66" s="58">
        <v>16.32</v>
      </c>
      <c r="H66" s="59"/>
      <c r="I66" s="62">
        <v>3</v>
      </c>
      <c r="J66" s="64">
        <f t="shared" ref="J66" si="128">AVERAGE(E66:G66)</f>
        <v>16.16</v>
      </c>
      <c r="K66" s="42">
        <f t="shared" ref="K66" si="129">STDEV(E66:G66)</f>
        <v>0.16000000000000014</v>
      </c>
      <c r="L66" s="40">
        <f t="shared" si="124"/>
        <v>0.99009900990099098</v>
      </c>
      <c r="M66" s="42" t="str">
        <f t="shared" si="125"/>
        <v>ОДНОРОДНЫЕ</v>
      </c>
      <c r="N66" s="44">
        <f t="shared" si="126"/>
        <v>16.16</v>
      </c>
      <c r="O66" s="46">
        <f t="shared" ref="O66" si="130">N66</f>
        <v>16.16</v>
      </c>
      <c r="P66" s="48">
        <f>D66*O66</f>
        <v>1195.8399999999999</v>
      </c>
    </row>
    <row r="67" spans="1:16" s="24" customFormat="1" ht="69" hidden="1" customHeight="1" thickBot="1" x14ac:dyDescent="0.25">
      <c r="A67" s="51"/>
      <c r="B67" s="90"/>
      <c r="C67" s="53"/>
      <c r="D67" s="55"/>
      <c r="E67" s="57"/>
      <c r="F67" s="57"/>
      <c r="G67" s="60"/>
      <c r="H67" s="61"/>
      <c r="I67" s="63"/>
      <c r="J67" s="65"/>
      <c r="K67" s="43"/>
      <c r="L67" s="41"/>
      <c r="M67" s="43"/>
      <c r="N67" s="45"/>
      <c r="O67" s="47"/>
      <c r="P67" s="49"/>
    </row>
    <row r="68" spans="1:16" s="24" customFormat="1" ht="33" customHeight="1" thickBot="1" x14ac:dyDescent="0.25">
      <c r="A68" s="25"/>
      <c r="B68" s="33" t="s">
        <v>23</v>
      </c>
      <c r="C68" s="25" t="s">
        <v>15</v>
      </c>
      <c r="D68" s="9">
        <v>2</v>
      </c>
      <c r="E68" s="13">
        <v>5205</v>
      </c>
      <c r="F68" s="13">
        <v>5257.05</v>
      </c>
      <c r="G68" s="37">
        <v>5309.62</v>
      </c>
      <c r="H68" s="38"/>
      <c r="I68" s="2">
        <v>3</v>
      </c>
      <c r="J68" s="26">
        <f t="shared" ref="J68:J73" si="131">AVERAGE(E68:G68)</f>
        <v>5257.2233333333324</v>
      </c>
      <c r="K68" s="25">
        <f t="shared" ref="K68:K73" si="132">STDEV(E68:G68)</f>
        <v>52.310215382211226</v>
      </c>
      <c r="L68" s="3">
        <f t="shared" ref="L68:L70" si="133">K68/J68*100</f>
        <v>0.99501603918059223</v>
      </c>
      <c r="M68" s="25" t="str">
        <f t="shared" ref="M68:M70" si="134">IF(L68&lt;33,"ОДНОРОДНЫЕ","НЕОДНОРОДНЫЕ")</f>
        <v>ОДНОРОДНЫЕ</v>
      </c>
      <c r="N68" s="7">
        <f t="shared" ref="N68:N70" si="135">J68</f>
        <v>5257.2233333333324</v>
      </c>
      <c r="O68" s="10">
        <f t="shared" ref="O68:O73" si="136">N68</f>
        <v>5257.2233333333324</v>
      </c>
      <c r="P68" s="5">
        <f t="shared" ref="P68:P74" si="137">D68*O68</f>
        <v>10514.446666666665</v>
      </c>
    </row>
    <row r="69" spans="1:16" s="24" customFormat="1" ht="33" customHeight="1" thickBot="1" x14ac:dyDescent="0.25">
      <c r="A69" s="25"/>
      <c r="B69" s="33" t="s">
        <v>24</v>
      </c>
      <c r="C69" s="25" t="s">
        <v>15</v>
      </c>
      <c r="D69" s="9">
        <v>2</v>
      </c>
      <c r="E69" s="13">
        <v>4996</v>
      </c>
      <c r="F69" s="13">
        <v>5045.96</v>
      </c>
      <c r="G69" s="37">
        <v>5096.42</v>
      </c>
      <c r="H69" s="38"/>
      <c r="I69" s="2">
        <v>3</v>
      </c>
      <c r="J69" s="26">
        <f t="shared" si="131"/>
        <v>5046.1266666666661</v>
      </c>
      <c r="K69" s="25">
        <f t="shared" si="132"/>
        <v>50.210207461564394</v>
      </c>
      <c r="L69" s="3">
        <f t="shared" si="133"/>
        <v>0.99502471456452535</v>
      </c>
      <c r="M69" s="25" t="str">
        <f t="shared" si="134"/>
        <v>ОДНОРОДНЫЕ</v>
      </c>
      <c r="N69" s="7">
        <f t="shared" si="135"/>
        <v>5046.1266666666661</v>
      </c>
      <c r="O69" s="10">
        <f t="shared" si="136"/>
        <v>5046.1266666666661</v>
      </c>
      <c r="P69" s="5">
        <f t="shared" si="137"/>
        <v>10092.253333333332</v>
      </c>
    </row>
    <row r="70" spans="1:16" s="24" customFormat="1" ht="35.25" customHeight="1" thickBot="1" x14ac:dyDescent="0.25">
      <c r="A70" s="25"/>
      <c r="B70" s="33" t="s">
        <v>25</v>
      </c>
      <c r="C70" s="25" t="s">
        <v>15</v>
      </c>
      <c r="D70" s="9">
        <v>2</v>
      </c>
      <c r="E70" s="13">
        <v>4786</v>
      </c>
      <c r="F70" s="13">
        <v>4833.8599999999997</v>
      </c>
      <c r="G70" s="37">
        <v>4882.2</v>
      </c>
      <c r="H70" s="38"/>
      <c r="I70" s="2">
        <v>3</v>
      </c>
      <c r="J70" s="26">
        <f t="shared" si="131"/>
        <v>4834.0200000000004</v>
      </c>
      <c r="K70" s="25">
        <f t="shared" si="132"/>
        <v>48.100199583785418</v>
      </c>
      <c r="L70" s="3">
        <f t="shared" si="133"/>
        <v>0.99503517949419762</v>
      </c>
      <c r="M70" s="25" t="str">
        <f t="shared" si="134"/>
        <v>ОДНОРОДНЫЕ</v>
      </c>
      <c r="N70" s="7">
        <f t="shared" si="135"/>
        <v>4834.0200000000004</v>
      </c>
      <c r="O70" s="10">
        <f t="shared" si="136"/>
        <v>4834.0200000000004</v>
      </c>
      <c r="P70" s="5">
        <f t="shared" si="137"/>
        <v>9668.0400000000009</v>
      </c>
    </row>
    <row r="71" spans="1:16" s="24" customFormat="1" ht="32.25" customHeight="1" thickBot="1" x14ac:dyDescent="0.25">
      <c r="A71" s="25"/>
      <c r="B71" s="33" t="s">
        <v>40</v>
      </c>
      <c r="C71" s="25" t="s">
        <v>15</v>
      </c>
      <c r="D71" s="9">
        <v>3</v>
      </c>
      <c r="E71" s="13">
        <v>144</v>
      </c>
      <c r="F71" s="13">
        <v>145.44</v>
      </c>
      <c r="G71" s="37">
        <v>146.88999999999999</v>
      </c>
      <c r="H71" s="38"/>
      <c r="I71" s="2">
        <v>3</v>
      </c>
      <c r="J71" s="26">
        <f t="shared" si="131"/>
        <v>145.44333333333333</v>
      </c>
      <c r="K71" s="25">
        <f t="shared" si="132"/>
        <v>1.4450028835034598</v>
      </c>
      <c r="L71" s="3">
        <f t="shared" ref="L71:L74" si="138">K71/J71*100</f>
        <v>0.99351606593871145</v>
      </c>
      <c r="M71" s="25" t="str">
        <f t="shared" ref="M71:M74" si="139">IF(L71&lt;33,"ОДНОРОДНЫЕ","НЕОДНОРОДНЫЕ")</f>
        <v>ОДНОРОДНЫЕ</v>
      </c>
      <c r="N71" s="7">
        <f t="shared" ref="N71:N74" si="140">J71</f>
        <v>145.44333333333333</v>
      </c>
      <c r="O71" s="10">
        <f t="shared" si="136"/>
        <v>145.44333333333333</v>
      </c>
      <c r="P71" s="36">
        <f t="shared" si="137"/>
        <v>436.33</v>
      </c>
    </row>
    <row r="72" spans="1:16" s="24" customFormat="1" ht="29.25" customHeight="1" thickBot="1" x14ac:dyDescent="0.25">
      <c r="A72" s="25"/>
      <c r="B72" s="33" t="s">
        <v>40</v>
      </c>
      <c r="C72" s="25" t="s">
        <v>15</v>
      </c>
      <c r="D72" s="9">
        <v>3</v>
      </c>
      <c r="E72" s="13">
        <v>177</v>
      </c>
      <c r="F72" s="13">
        <v>178.77</v>
      </c>
      <c r="G72" s="37">
        <v>180.56</v>
      </c>
      <c r="H72" s="38"/>
      <c r="I72" s="2">
        <v>3</v>
      </c>
      <c r="J72" s="26">
        <f t="shared" si="131"/>
        <v>178.77666666666664</v>
      </c>
      <c r="K72" s="25">
        <f t="shared" si="132"/>
        <v>1.7800093632712546</v>
      </c>
      <c r="L72" s="3">
        <f t="shared" si="138"/>
        <v>0.9956608971740839</v>
      </c>
      <c r="M72" s="25" t="str">
        <f t="shared" si="139"/>
        <v>ОДНОРОДНЫЕ</v>
      </c>
      <c r="N72" s="7">
        <f t="shared" si="140"/>
        <v>178.77666666666664</v>
      </c>
      <c r="O72" s="10">
        <f t="shared" si="136"/>
        <v>178.77666666666664</v>
      </c>
      <c r="P72" s="5">
        <f t="shared" si="137"/>
        <v>536.32999999999993</v>
      </c>
    </row>
    <row r="73" spans="1:16" s="24" customFormat="1" ht="32.25" customHeight="1" thickBot="1" x14ac:dyDescent="0.25">
      <c r="A73" s="25"/>
      <c r="B73" s="33" t="s">
        <v>47</v>
      </c>
      <c r="C73" s="25" t="s">
        <v>15</v>
      </c>
      <c r="D73" s="9">
        <v>1</v>
      </c>
      <c r="E73" s="13">
        <v>427</v>
      </c>
      <c r="F73" s="13">
        <v>431.27</v>
      </c>
      <c r="G73" s="37">
        <v>435.58</v>
      </c>
      <c r="H73" s="38"/>
      <c r="I73" s="2">
        <v>3</v>
      </c>
      <c r="J73" s="26">
        <f t="shared" si="131"/>
        <v>431.2833333333333</v>
      </c>
      <c r="K73" s="25">
        <f t="shared" si="132"/>
        <v>4.2900155399873867</v>
      </c>
      <c r="L73" s="3">
        <f t="shared" si="138"/>
        <v>0.99470932642595056</v>
      </c>
      <c r="M73" s="25" t="str">
        <f t="shared" si="139"/>
        <v>ОДНОРОДНЫЕ</v>
      </c>
      <c r="N73" s="7">
        <f t="shared" si="140"/>
        <v>431.2833333333333</v>
      </c>
      <c r="O73" s="10">
        <f t="shared" si="136"/>
        <v>431.2833333333333</v>
      </c>
      <c r="P73" s="5">
        <f t="shared" si="137"/>
        <v>431.2833333333333</v>
      </c>
    </row>
    <row r="74" spans="1:16" s="24" customFormat="1" ht="36" customHeight="1" x14ac:dyDescent="0.2">
      <c r="A74" s="50"/>
      <c r="B74" s="89" t="s">
        <v>43</v>
      </c>
      <c r="C74" s="52" t="s">
        <v>15</v>
      </c>
      <c r="D74" s="54">
        <v>9</v>
      </c>
      <c r="E74" s="56">
        <v>119</v>
      </c>
      <c r="F74" s="56">
        <v>120.19</v>
      </c>
      <c r="G74" s="58">
        <v>121.39</v>
      </c>
      <c r="H74" s="59"/>
      <c r="I74" s="62">
        <v>3</v>
      </c>
      <c r="J74" s="64">
        <f t="shared" ref="J74" si="141">AVERAGE(E74:G74)</f>
        <v>120.19333333333333</v>
      </c>
      <c r="K74" s="42">
        <f t="shared" ref="K74" si="142">STDEV(E74:G74)</f>
        <v>1.1950034867452621</v>
      </c>
      <c r="L74" s="40">
        <f t="shared" si="138"/>
        <v>0.99423441683836777</v>
      </c>
      <c r="M74" s="42" t="str">
        <f t="shared" si="139"/>
        <v>ОДНОРОДНЫЕ</v>
      </c>
      <c r="N74" s="44">
        <f t="shared" si="140"/>
        <v>120.19333333333333</v>
      </c>
      <c r="O74" s="46">
        <f t="shared" ref="O74" si="143">N74</f>
        <v>120.19333333333333</v>
      </c>
      <c r="P74" s="48">
        <f t="shared" si="137"/>
        <v>1081.74</v>
      </c>
    </row>
    <row r="75" spans="1:16" s="24" customFormat="1" ht="69" hidden="1" customHeight="1" thickBot="1" x14ac:dyDescent="0.25">
      <c r="A75" s="51"/>
      <c r="B75" s="90"/>
      <c r="C75" s="53"/>
      <c r="D75" s="55"/>
      <c r="E75" s="57"/>
      <c r="F75" s="57"/>
      <c r="G75" s="60"/>
      <c r="H75" s="61"/>
      <c r="I75" s="63"/>
      <c r="J75" s="65"/>
      <c r="K75" s="43"/>
      <c r="L75" s="41"/>
      <c r="M75" s="43"/>
      <c r="N75" s="45"/>
      <c r="O75" s="47"/>
      <c r="P75" s="49"/>
    </row>
    <row r="76" spans="1:16" s="24" customFormat="1" ht="39" customHeight="1" thickBot="1" x14ac:dyDescent="0.25">
      <c r="A76" s="25"/>
      <c r="B76" s="33" t="s">
        <v>48</v>
      </c>
      <c r="C76" s="25" t="s">
        <v>15</v>
      </c>
      <c r="D76" s="9">
        <v>2</v>
      </c>
      <c r="E76" s="13">
        <v>177</v>
      </c>
      <c r="F76" s="13">
        <v>178.77</v>
      </c>
      <c r="G76" s="37">
        <v>180.56</v>
      </c>
      <c r="H76" s="38"/>
      <c r="I76" s="2">
        <v>3</v>
      </c>
      <c r="J76" s="26">
        <f>AVERAGE(E76:G76)</f>
        <v>178.77666666666664</v>
      </c>
      <c r="K76" s="25">
        <f>STDEV(E76:G76)</f>
        <v>1.7800093632712546</v>
      </c>
      <c r="L76" s="3">
        <f t="shared" ref="L76" si="144">K76/J76*100</f>
        <v>0.9956608971740839</v>
      </c>
      <c r="M76" s="25" t="str">
        <f t="shared" ref="M76" si="145">IF(L76&lt;33,"ОДНОРОДНЫЕ","НЕОДНОРОДНЫЕ")</f>
        <v>ОДНОРОДНЫЕ</v>
      </c>
      <c r="N76" s="7">
        <f t="shared" ref="N76" si="146">J76</f>
        <v>178.77666666666664</v>
      </c>
      <c r="O76" s="10">
        <f t="shared" ref="O76:O81" si="147">N76</f>
        <v>178.77666666666664</v>
      </c>
      <c r="P76" s="5">
        <f t="shared" ref="P76:P81" si="148">D76*O76</f>
        <v>357.55333333333328</v>
      </c>
    </row>
    <row r="77" spans="1:16" s="24" customFormat="1" ht="32.25" customHeight="1" thickBot="1" x14ac:dyDescent="0.25">
      <c r="A77" s="25"/>
      <c r="B77" s="33" t="s">
        <v>49</v>
      </c>
      <c r="C77" s="25" t="s">
        <v>55</v>
      </c>
      <c r="D77" s="9">
        <v>50</v>
      </c>
      <c r="E77" s="13">
        <v>165</v>
      </c>
      <c r="F77" s="13">
        <v>166.65</v>
      </c>
      <c r="G77" s="37">
        <v>168.32</v>
      </c>
      <c r="H77" s="38"/>
      <c r="I77" s="2">
        <v>3</v>
      </c>
      <c r="J77" s="26">
        <f>AVERAGE(E77:G77)</f>
        <v>166.65666666666667</v>
      </c>
      <c r="K77" s="25">
        <f>STDEV(E77:G77)</f>
        <v>1.6600100401302764</v>
      </c>
      <c r="L77" s="3">
        <f t="shared" ref="L77:L79" si="149">K77/J77*100</f>
        <v>0.99606578802544732</v>
      </c>
      <c r="M77" s="25" t="str">
        <f t="shared" ref="M77:M79" si="150">IF(L77&lt;33,"ОДНОРОДНЫЕ","НЕОДНОРОДНЫЕ")</f>
        <v>ОДНОРОДНЫЕ</v>
      </c>
      <c r="N77" s="7">
        <f t="shared" ref="N77:N79" si="151">J77</f>
        <v>166.65666666666667</v>
      </c>
      <c r="O77" s="10">
        <f t="shared" si="147"/>
        <v>166.65666666666667</v>
      </c>
      <c r="P77" s="5">
        <f t="shared" si="148"/>
        <v>8332.8333333333339</v>
      </c>
    </row>
    <row r="78" spans="1:16" s="24" customFormat="1" ht="35.25" customHeight="1" thickBot="1" x14ac:dyDescent="0.25">
      <c r="A78" s="25"/>
      <c r="B78" s="33" t="s">
        <v>23</v>
      </c>
      <c r="C78" s="25" t="s">
        <v>15</v>
      </c>
      <c r="D78" s="9">
        <v>1</v>
      </c>
      <c r="E78" s="13">
        <v>4786</v>
      </c>
      <c r="F78" s="13">
        <v>4833.8599999999997</v>
      </c>
      <c r="G78" s="37">
        <v>4882.2</v>
      </c>
      <c r="H78" s="38"/>
      <c r="I78" s="2">
        <v>3</v>
      </c>
      <c r="J78" s="26">
        <f>AVERAGE(E78:G78)</f>
        <v>4834.0200000000004</v>
      </c>
      <c r="K78" s="25">
        <f>STDEV(E78:G78)</f>
        <v>48.100199583785418</v>
      </c>
      <c r="L78" s="3">
        <f t="shared" si="149"/>
        <v>0.99503517949419762</v>
      </c>
      <c r="M78" s="25" t="str">
        <f t="shared" si="150"/>
        <v>ОДНОРОДНЫЕ</v>
      </c>
      <c r="N78" s="7">
        <f t="shared" si="151"/>
        <v>4834.0200000000004</v>
      </c>
      <c r="O78" s="10">
        <f t="shared" si="147"/>
        <v>4834.0200000000004</v>
      </c>
      <c r="P78" s="5">
        <f t="shared" si="148"/>
        <v>4834.0200000000004</v>
      </c>
    </row>
    <row r="79" spans="1:16" s="24" customFormat="1" ht="38.25" customHeight="1" thickBot="1" x14ac:dyDescent="0.25">
      <c r="A79" s="25"/>
      <c r="B79" s="33" t="s">
        <v>24</v>
      </c>
      <c r="C79" s="25" t="s">
        <v>15</v>
      </c>
      <c r="D79" s="9">
        <v>1</v>
      </c>
      <c r="E79" s="13">
        <v>4576</v>
      </c>
      <c r="F79" s="13">
        <v>4621.76</v>
      </c>
      <c r="G79" s="37">
        <v>4667.9799999999996</v>
      </c>
      <c r="H79" s="38"/>
      <c r="I79" s="2">
        <v>3</v>
      </c>
      <c r="J79" s="26">
        <f>AVERAGE(E79:G79)</f>
        <v>4621.913333333333</v>
      </c>
      <c r="K79" s="25">
        <f>STDEV(E79:G79)</f>
        <v>45.990191707942607</v>
      </c>
      <c r="L79" s="3">
        <f t="shared" si="149"/>
        <v>0.99504660496899433</v>
      </c>
      <c r="M79" s="25" t="str">
        <f t="shared" si="150"/>
        <v>ОДНОРОДНЫЕ</v>
      </c>
      <c r="N79" s="7">
        <f t="shared" si="151"/>
        <v>4621.913333333333</v>
      </c>
      <c r="O79" s="10">
        <f t="shared" si="147"/>
        <v>4621.913333333333</v>
      </c>
      <c r="P79" s="5">
        <f t="shared" si="148"/>
        <v>4621.913333333333</v>
      </c>
    </row>
    <row r="80" spans="1:16" s="24" customFormat="1" ht="26.25" customHeight="1" thickBot="1" x14ac:dyDescent="0.25">
      <c r="A80" s="25"/>
      <c r="B80" s="33" t="s">
        <v>25</v>
      </c>
      <c r="C80" s="25" t="s">
        <v>15</v>
      </c>
      <c r="D80" s="9">
        <v>1</v>
      </c>
      <c r="E80" s="13">
        <v>4366</v>
      </c>
      <c r="F80" s="13">
        <v>4409.66</v>
      </c>
      <c r="G80" s="37">
        <v>4453.76</v>
      </c>
      <c r="H80" s="38"/>
      <c r="I80" s="2">
        <v>3</v>
      </c>
      <c r="J80" s="26">
        <f>AVERAGE(E80:G80)</f>
        <v>4409.8066666666664</v>
      </c>
      <c r="K80" s="25">
        <f>STDEV(E80:G80)</f>
        <v>43.880183834315723</v>
      </c>
      <c r="L80" s="3">
        <f t="shared" ref="L80:L81" si="152">K80/J80*100</f>
        <v>0.99505912959863085</v>
      </c>
      <c r="M80" s="25" t="str">
        <f t="shared" ref="M80:M81" si="153">IF(L80&lt;33,"ОДНОРОДНЫЕ","НЕОДНОРОДНЫЕ")</f>
        <v>ОДНОРОДНЫЕ</v>
      </c>
      <c r="N80" s="7">
        <f t="shared" ref="N80:N81" si="154">J80</f>
        <v>4409.8066666666664</v>
      </c>
      <c r="O80" s="10">
        <f t="shared" si="147"/>
        <v>4409.8066666666664</v>
      </c>
      <c r="P80" s="5">
        <f t="shared" si="148"/>
        <v>4409.8066666666664</v>
      </c>
    </row>
    <row r="81" spans="1:16" s="24" customFormat="1" ht="33.75" customHeight="1" thickBot="1" x14ac:dyDescent="0.25">
      <c r="A81" s="50"/>
      <c r="B81" s="89" t="s">
        <v>50</v>
      </c>
      <c r="C81" s="52" t="s">
        <v>15</v>
      </c>
      <c r="D81" s="54">
        <v>100</v>
      </c>
      <c r="E81" s="56">
        <v>16</v>
      </c>
      <c r="F81" s="56">
        <v>16.16</v>
      </c>
      <c r="G81" s="58">
        <v>16.32</v>
      </c>
      <c r="H81" s="59"/>
      <c r="I81" s="62">
        <v>3</v>
      </c>
      <c r="J81" s="64">
        <f t="shared" ref="J81" si="155">AVERAGE(E81:G81)</f>
        <v>16.16</v>
      </c>
      <c r="K81" s="42">
        <f t="shared" ref="K81" si="156">STDEV(E81:G81)</f>
        <v>0.16000000000000014</v>
      </c>
      <c r="L81" s="40">
        <f t="shared" si="152"/>
        <v>0.99009900990099098</v>
      </c>
      <c r="M81" s="42" t="str">
        <f t="shared" si="153"/>
        <v>ОДНОРОДНЫЕ</v>
      </c>
      <c r="N81" s="44">
        <f t="shared" si="154"/>
        <v>16.16</v>
      </c>
      <c r="O81" s="46">
        <f t="shared" si="147"/>
        <v>16.16</v>
      </c>
      <c r="P81" s="48">
        <f t="shared" si="148"/>
        <v>1616</v>
      </c>
    </row>
    <row r="82" spans="1:16" s="24" customFormat="1" ht="69" hidden="1" customHeight="1" thickBot="1" x14ac:dyDescent="0.25">
      <c r="A82" s="51"/>
      <c r="B82" s="90"/>
      <c r="C82" s="53"/>
      <c r="D82" s="55"/>
      <c r="E82" s="57"/>
      <c r="F82" s="57"/>
      <c r="G82" s="60"/>
      <c r="H82" s="61"/>
      <c r="I82" s="63"/>
      <c r="J82" s="65"/>
      <c r="K82" s="43"/>
      <c r="L82" s="41"/>
      <c r="M82" s="43"/>
      <c r="N82" s="45"/>
      <c r="O82" s="47"/>
      <c r="P82" s="49"/>
    </row>
    <row r="83" spans="1:16" s="24" customFormat="1" ht="29.25" customHeight="1" thickBot="1" x14ac:dyDescent="0.25">
      <c r="A83" s="50"/>
      <c r="B83" s="89" t="s">
        <v>51</v>
      </c>
      <c r="C83" s="52" t="s">
        <v>15</v>
      </c>
      <c r="D83" s="54">
        <v>15</v>
      </c>
      <c r="E83" s="56">
        <v>8</v>
      </c>
      <c r="F83" s="56">
        <v>8.08</v>
      </c>
      <c r="G83" s="58">
        <v>8.16</v>
      </c>
      <c r="H83" s="59"/>
      <c r="I83" s="62">
        <v>3</v>
      </c>
      <c r="J83" s="64">
        <f t="shared" ref="J83" si="157">AVERAGE(E83:G83)</f>
        <v>8.08</v>
      </c>
      <c r="K83" s="42">
        <f t="shared" ref="K83" si="158">STDEV(E83:G83)</f>
        <v>8.0000000000000071E-2</v>
      </c>
      <c r="L83" s="40">
        <f t="shared" ref="L83" si="159">K83/J83*100</f>
        <v>0.99009900990099098</v>
      </c>
      <c r="M83" s="42" t="str">
        <f t="shared" ref="M83" si="160">IF(L83&lt;33,"ОДНОРОДНЫЕ","НЕОДНОРОДНЫЕ")</f>
        <v>ОДНОРОДНЫЕ</v>
      </c>
      <c r="N83" s="44">
        <f t="shared" ref="N83" si="161">J83</f>
        <v>8.08</v>
      </c>
      <c r="O83" s="46">
        <f t="shared" ref="O83" si="162">N83</f>
        <v>8.08</v>
      </c>
      <c r="P83" s="48">
        <f>D83*O83</f>
        <v>121.2</v>
      </c>
    </row>
    <row r="84" spans="1:16" s="24" customFormat="1" ht="69" hidden="1" customHeight="1" thickBot="1" x14ac:dyDescent="0.25">
      <c r="A84" s="51"/>
      <c r="B84" s="90"/>
      <c r="C84" s="53"/>
      <c r="D84" s="55"/>
      <c r="E84" s="57"/>
      <c r="F84" s="57"/>
      <c r="G84" s="60"/>
      <c r="H84" s="61"/>
      <c r="I84" s="63"/>
      <c r="J84" s="65"/>
      <c r="K84" s="43"/>
      <c r="L84" s="41"/>
      <c r="M84" s="43"/>
      <c r="N84" s="45"/>
      <c r="O84" s="47"/>
      <c r="P84" s="49"/>
    </row>
    <row r="85" spans="1:16" s="24" customFormat="1" ht="36.75" customHeight="1" thickBot="1" x14ac:dyDescent="0.25">
      <c r="A85" s="50"/>
      <c r="B85" s="89" t="s">
        <v>52</v>
      </c>
      <c r="C85" s="52" t="s">
        <v>15</v>
      </c>
      <c r="D85" s="54">
        <v>30</v>
      </c>
      <c r="E85" s="56">
        <v>16</v>
      </c>
      <c r="F85" s="56">
        <v>16.16</v>
      </c>
      <c r="G85" s="58">
        <v>16.32</v>
      </c>
      <c r="H85" s="59"/>
      <c r="I85" s="62">
        <v>3</v>
      </c>
      <c r="J85" s="64">
        <f t="shared" ref="J85" si="163">AVERAGE(E85:G85)</f>
        <v>16.16</v>
      </c>
      <c r="K85" s="42">
        <f t="shared" ref="K85" si="164">STDEV(E85:G85)</f>
        <v>0.16000000000000014</v>
      </c>
      <c r="L85" s="40">
        <f t="shared" ref="L85" si="165">K85/J85*100</f>
        <v>0.99009900990099098</v>
      </c>
      <c r="M85" s="42" t="str">
        <f t="shared" ref="M85" si="166">IF(L85&lt;33,"ОДНОРОДНЫЕ","НЕОДНОРОДНЫЕ")</f>
        <v>ОДНОРОДНЫЕ</v>
      </c>
      <c r="N85" s="44">
        <f t="shared" ref="N85" si="167">J85</f>
        <v>16.16</v>
      </c>
      <c r="O85" s="46">
        <f t="shared" ref="O85" si="168">N85</f>
        <v>16.16</v>
      </c>
      <c r="P85" s="48">
        <f>D85*O85</f>
        <v>484.8</v>
      </c>
    </row>
    <row r="86" spans="1:16" s="24" customFormat="1" ht="69" hidden="1" customHeight="1" thickBot="1" x14ac:dyDescent="0.25">
      <c r="A86" s="51"/>
      <c r="B86" s="90"/>
      <c r="C86" s="53"/>
      <c r="D86" s="55"/>
      <c r="E86" s="57"/>
      <c r="F86" s="57"/>
      <c r="G86" s="60"/>
      <c r="H86" s="61"/>
      <c r="I86" s="63"/>
      <c r="J86" s="65"/>
      <c r="K86" s="43"/>
      <c r="L86" s="41"/>
      <c r="M86" s="43"/>
      <c r="N86" s="45"/>
      <c r="O86" s="47"/>
      <c r="P86" s="49"/>
    </row>
    <row r="87" spans="1:16" s="24" customFormat="1" ht="41.25" customHeight="1" x14ac:dyDescent="0.2">
      <c r="A87" s="50"/>
      <c r="B87" s="89" t="s">
        <v>53</v>
      </c>
      <c r="C87" s="52" t="s">
        <v>15</v>
      </c>
      <c r="D87" s="54">
        <v>30</v>
      </c>
      <c r="E87" s="56">
        <v>16</v>
      </c>
      <c r="F87" s="56">
        <v>16.16</v>
      </c>
      <c r="G87" s="58">
        <v>16.32</v>
      </c>
      <c r="H87" s="59"/>
      <c r="I87" s="62">
        <v>3</v>
      </c>
      <c r="J87" s="64">
        <f t="shared" ref="J87" si="169">AVERAGE(E87:G87)</f>
        <v>16.16</v>
      </c>
      <c r="K87" s="42">
        <f t="shared" ref="K87" si="170">STDEV(E87:G87)</f>
        <v>0.16000000000000014</v>
      </c>
      <c r="L87" s="40">
        <f t="shared" ref="L87" si="171">K87/J87*100</f>
        <v>0.99009900990099098</v>
      </c>
      <c r="M87" s="42" t="str">
        <f t="shared" ref="M87" si="172">IF(L87&lt;33,"ОДНОРОДНЫЕ","НЕОДНОРОДНЫЕ")</f>
        <v>ОДНОРОДНЫЕ</v>
      </c>
      <c r="N87" s="44">
        <f t="shared" ref="N87" si="173">J87</f>
        <v>16.16</v>
      </c>
      <c r="O87" s="46">
        <f t="shared" ref="O87" si="174">N87</f>
        <v>16.16</v>
      </c>
      <c r="P87" s="48">
        <f>D87*O87</f>
        <v>484.8</v>
      </c>
    </row>
    <row r="88" spans="1:16" s="24" customFormat="1" ht="69" hidden="1" customHeight="1" thickBot="1" x14ac:dyDescent="0.25">
      <c r="A88" s="51"/>
      <c r="B88" s="90"/>
      <c r="C88" s="53"/>
      <c r="D88" s="55"/>
      <c r="E88" s="57"/>
      <c r="F88" s="57"/>
      <c r="G88" s="60"/>
      <c r="H88" s="61"/>
      <c r="I88" s="63"/>
      <c r="J88" s="65"/>
      <c r="K88" s="43"/>
      <c r="L88" s="41"/>
      <c r="M88" s="43"/>
      <c r="N88" s="45"/>
      <c r="O88" s="47"/>
      <c r="P88" s="49"/>
    </row>
    <row r="89" spans="1:16" s="24" customFormat="1" ht="30.75" customHeight="1" thickBot="1" x14ac:dyDescent="0.25">
      <c r="A89" s="25"/>
      <c r="B89" s="34" t="s">
        <v>54</v>
      </c>
      <c r="C89" s="27" t="s">
        <v>15</v>
      </c>
      <c r="D89" s="9">
        <v>150</v>
      </c>
      <c r="E89" s="13">
        <v>28</v>
      </c>
      <c r="F89" s="13">
        <v>28.28</v>
      </c>
      <c r="G89" s="37">
        <v>28.56</v>
      </c>
      <c r="H89" s="38"/>
      <c r="I89" s="2">
        <v>3</v>
      </c>
      <c r="J89" s="28">
        <f t="shared" ref="J89:J120" si="175">AVERAGE(E89:G89)</f>
        <v>28.28</v>
      </c>
      <c r="K89" s="27">
        <f t="shared" ref="K89:K120" si="176">STDEV(E89:G89)</f>
        <v>0.27999999999999936</v>
      </c>
      <c r="L89" s="3">
        <f t="shared" ref="L89:L119" si="177">K89/J89*100</f>
        <v>0.99009900990098787</v>
      </c>
      <c r="M89" s="27" t="str">
        <f t="shared" ref="M89:M119" si="178">IF(L89&lt;33,"ОДНОРОДНЫЕ","НЕОДНОРОДНЫЕ")</f>
        <v>ОДНОРОДНЫЕ</v>
      </c>
      <c r="N89" s="7">
        <f t="shared" ref="N89:N120" si="179">J89</f>
        <v>28.28</v>
      </c>
      <c r="O89" s="10">
        <f t="shared" ref="O89:O120" si="180">N89</f>
        <v>28.28</v>
      </c>
      <c r="P89" s="5">
        <f t="shared" ref="P89:P120" si="181">D89*O89</f>
        <v>4242</v>
      </c>
    </row>
    <row r="90" spans="1:16" s="24" customFormat="1" ht="30" customHeight="1" thickBot="1" x14ac:dyDescent="0.25">
      <c r="A90" s="25"/>
      <c r="B90" s="33" t="s">
        <v>23</v>
      </c>
      <c r="C90" s="27" t="s">
        <v>15</v>
      </c>
      <c r="D90" s="9">
        <v>6</v>
      </c>
      <c r="E90" s="13">
        <v>683</v>
      </c>
      <c r="F90" s="13">
        <v>689.83</v>
      </c>
      <c r="G90" s="37">
        <v>696.73</v>
      </c>
      <c r="H90" s="38"/>
      <c r="I90" s="2">
        <v>3</v>
      </c>
      <c r="J90" s="28">
        <f t="shared" si="175"/>
        <v>689.85333333333335</v>
      </c>
      <c r="K90" s="27">
        <f t="shared" si="176"/>
        <v>6.8650297401638003</v>
      </c>
      <c r="L90" s="3">
        <f t="shared" si="177"/>
        <v>0.99514337446082268</v>
      </c>
      <c r="M90" s="27" t="str">
        <f t="shared" si="178"/>
        <v>ОДНОРОДНЫЕ</v>
      </c>
      <c r="N90" s="7">
        <f t="shared" si="179"/>
        <v>689.85333333333335</v>
      </c>
      <c r="O90" s="10">
        <f t="shared" si="180"/>
        <v>689.85333333333335</v>
      </c>
      <c r="P90" s="5">
        <f t="shared" si="181"/>
        <v>4139.12</v>
      </c>
    </row>
    <row r="91" spans="1:16" s="24" customFormat="1" ht="29.25" customHeight="1" thickBot="1" x14ac:dyDescent="0.25">
      <c r="A91" s="25"/>
      <c r="B91" s="33" t="s">
        <v>24</v>
      </c>
      <c r="C91" s="27" t="s">
        <v>15</v>
      </c>
      <c r="D91" s="9">
        <v>6</v>
      </c>
      <c r="E91" s="13">
        <v>558</v>
      </c>
      <c r="F91" s="13">
        <v>563.58000000000004</v>
      </c>
      <c r="G91" s="37">
        <v>569.22</v>
      </c>
      <c r="H91" s="38"/>
      <c r="I91" s="2">
        <v>3</v>
      </c>
      <c r="J91" s="28">
        <f t="shared" si="175"/>
        <v>563.6</v>
      </c>
      <c r="K91" s="27">
        <f t="shared" si="176"/>
        <v>5.6100267379042101</v>
      </c>
      <c r="L91" s="3">
        <f t="shared" si="177"/>
        <v>0.99539154327611956</v>
      </c>
      <c r="M91" s="27" t="str">
        <f t="shared" si="178"/>
        <v>ОДНОРОДНЫЕ</v>
      </c>
      <c r="N91" s="7">
        <f t="shared" si="179"/>
        <v>563.6</v>
      </c>
      <c r="O91" s="10">
        <f t="shared" si="180"/>
        <v>563.6</v>
      </c>
      <c r="P91" s="5">
        <f t="shared" si="181"/>
        <v>3381.6000000000004</v>
      </c>
    </row>
    <row r="92" spans="1:16" s="24" customFormat="1" ht="33" customHeight="1" thickBot="1" x14ac:dyDescent="0.25">
      <c r="A92" s="25"/>
      <c r="B92" s="33" t="s">
        <v>25</v>
      </c>
      <c r="C92" s="27" t="s">
        <v>15</v>
      </c>
      <c r="D92" s="9">
        <v>6</v>
      </c>
      <c r="E92" s="13">
        <v>485</v>
      </c>
      <c r="F92" s="13">
        <v>489.85</v>
      </c>
      <c r="G92" s="37">
        <v>494.75</v>
      </c>
      <c r="H92" s="38"/>
      <c r="I92" s="2">
        <v>3</v>
      </c>
      <c r="J92" s="28">
        <f t="shared" si="175"/>
        <v>489.86666666666662</v>
      </c>
      <c r="K92" s="27">
        <f t="shared" si="176"/>
        <v>4.87502136747454</v>
      </c>
      <c r="L92" s="3">
        <f t="shared" si="177"/>
        <v>0.99517311529828678</v>
      </c>
      <c r="M92" s="27" t="str">
        <f t="shared" si="178"/>
        <v>ОДНОРОДНЫЕ</v>
      </c>
      <c r="N92" s="7">
        <f t="shared" si="179"/>
        <v>489.86666666666662</v>
      </c>
      <c r="O92" s="10">
        <f t="shared" si="180"/>
        <v>489.86666666666662</v>
      </c>
      <c r="P92" s="5">
        <f t="shared" si="181"/>
        <v>2939.2</v>
      </c>
    </row>
    <row r="93" spans="1:16" s="24" customFormat="1" ht="30" customHeight="1" thickBot="1" x14ac:dyDescent="0.25">
      <c r="A93" s="25"/>
      <c r="B93" s="33" t="s">
        <v>23</v>
      </c>
      <c r="C93" s="27" t="s">
        <v>15</v>
      </c>
      <c r="D93" s="9">
        <v>6</v>
      </c>
      <c r="E93" s="13">
        <v>642</v>
      </c>
      <c r="F93" s="13">
        <v>648.41999999999996</v>
      </c>
      <c r="G93" s="37">
        <v>654.9</v>
      </c>
      <c r="H93" s="38"/>
      <c r="I93" s="2">
        <v>3</v>
      </c>
      <c r="J93" s="28">
        <f t="shared" si="175"/>
        <v>648.44000000000005</v>
      </c>
      <c r="K93" s="27">
        <f t="shared" si="176"/>
        <v>6.4500232557720176</v>
      </c>
      <c r="L93" s="3">
        <f t="shared" si="177"/>
        <v>0.99469854663068547</v>
      </c>
      <c r="M93" s="27" t="str">
        <f t="shared" si="178"/>
        <v>ОДНОРОДНЫЕ</v>
      </c>
      <c r="N93" s="7">
        <f t="shared" si="179"/>
        <v>648.44000000000005</v>
      </c>
      <c r="O93" s="10">
        <f t="shared" si="180"/>
        <v>648.44000000000005</v>
      </c>
      <c r="P93" s="5">
        <f t="shared" si="181"/>
        <v>3890.6400000000003</v>
      </c>
    </row>
    <row r="94" spans="1:16" s="24" customFormat="1" ht="29.25" customHeight="1" thickBot="1" x14ac:dyDescent="0.25">
      <c r="A94" s="25"/>
      <c r="B94" s="33" t="s">
        <v>24</v>
      </c>
      <c r="C94" s="27" t="s">
        <v>15</v>
      </c>
      <c r="D94" s="9">
        <v>6</v>
      </c>
      <c r="E94" s="13">
        <v>558</v>
      </c>
      <c r="F94" s="13">
        <v>563.58000000000004</v>
      </c>
      <c r="G94" s="37">
        <v>569.22</v>
      </c>
      <c r="H94" s="38"/>
      <c r="I94" s="2">
        <v>3</v>
      </c>
      <c r="J94" s="28">
        <f t="shared" si="175"/>
        <v>563.6</v>
      </c>
      <c r="K94" s="27">
        <f t="shared" si="176"/>
        <v>5.6100267379042101</v>
      </c>
      <c r="L94" s="3">
        <f t="shared" si="177"/>
        <v>0.99539154327611956</v>
      </c>
      <c r="M94" s="27" t="str">
        <f t="shared" si="178"/>
        <v>ОДНОРОДНЫЕ</v>
      </c>
      <c r="N94" s="7">
        <f t="shared" si="179"/>
        <v>563.6</v>
      </c>
      <c r="O94" s="10">
        <f t="shared" si="180"/>
        <v>563.6</v>
      </c>
      <c r="P94" s="5">
        <f t="shared" si="181"/>
        <v>3381.6000000000004</v>
      </c>
    </row>
    <row r="95" spans="1:16" s="24" customFormat="1" ht="36" customHeight="1" thickBot="1" x14ac:dyDescent="0.25">
      <c r="A95" s="25"/>
      <c r="B95" s="33" t="s">
        <v>25</v>
      </c>
      <c r="C95" s="27" t="s">
        <v>15</v>
      </c>
      <c r="D95" s="9">
        <v>6</v>
      </c>
      <c r="E95" s="13">
        <v>453</v>
      </c>
      <c r="F95" s="13">
        <v>457.53</v>
      </c>
      <c r="G95" s="37">
        <v>462.11</v>
      </c>
      <c r="H95" s="38"/>
      <c r="I95" s="2">
        <v>3</v>
      </c>
      <c r="J95" s="28">
        <f t="shared" si="175"/>
        <v>457.54666666666662</v>
      </c>
      <c r="K95" s="27">
        <f t="shared" si="176"/>
        <v>4.5550228685851177</v>
      </c>
      <c r="L95" s="3">
        <f t="shared" si="177"/>
        <v>0.99553186602134236</v>
      </c>
      <c r="M95" s="27" t="str">
        <f t="shared" si="178"/>
        <v>ОДНОРОДНЫЕ</v>
      </c>
      <c r="N95" s="7">
        <f t="shared" si="179"/>
        <v>457.54666666666662</v>
      </c>
      <c r="O95" s="10">
        <f t="shared" si="180"/>
        <v>457.54666666666662</v>
      </c>
      <c r="P95" s="5">
        <f t="shared" si="181"/>
        <v>2745.2799999999997</v>
      </c>
    </row>
    <row r="96" spans="1:16" s="24" customFormat="1" ht="33.75" customHeight="1" thickBot="1" x14ac:dyDescent="0.25">
      <c r="A96" s="25"/>
      <c r="B96" s="33" t="s">
        <v>23</v>
      </c>
      <c r="C96" s="27" t="s">
        <v>15</v>
      </c>
      <c r="D96" s="9">
        <v>6</v>
      </c>
      <c r="E96" s="13">
        <v>642</v>
      </c>
      <c r="F96" s="13">
        <v>648.41999999999996</v>
      </c>
      <c r="G96" s="37">
        <v>654.9</v>
      </c>
      <c r="H96" s="38"/>
      <c r="I96" s="2">
        <v>3</v>
      </c>
      <c r="J96" s="28">
        <f t="shared" si="175"/>
        <v>648.44000000000005</v>
      </c>
      <c r="K96" s="27">
        <f t="shared" si="176"/>
        <v>6.4500232557720176</v>
      </c>
      <c r="L96" s="3">
        <f t="shared" si="177"/>
        <v>0.99469854663068547</v>
      </c>
      <c r="M96" s="27" t="str">
        <f t="shared" si="178"/>
        <v>ОДНОРОДНЫЕ</v>
      </c>
      <c r="N96" s="7">
        <f t="shared" si="179"/>
        <v>648.44000000000005</v>
      </c>
      <c r="O96" s="10">
        <f t="shared" si="180"/>
        <v>648.44000000000005</v>
      </c>
      <c r="P96" s="5">
        <f t="shared" si="181"/>
        <v>3890.6400000000003</v>
      </c>
    </row>
    <row r="97" spans="1:17" s="24" customFormat="1" ht="30.75" customHeight="1" thickBot="1" x14ac:dyDescent="0.25">
      <c r="A97" s="25"/>
      <c r="B97" s="33" t="s">
        <v>24</v>
      </c>
      <c r="C97" s="27" t="s">
        <v>15</v>
      </c>
      <c r="D97" s="9">
        <v>6</v>
      </c>
      <c r="E97" s="13">
        <v>558</v>
      </c>
      <c r="F97" s="13">
        <v>563.58000000000004</v>
      </c>
      <c r="G97" s="37">
        <v>569.22</v>
      </c>
      <c r="H97" s="38"/>
      <c r="I97" s="2">
        <v>3</v>
      </c>
      <c r="J97" s="28">
        <f t="shared" si="175"/>
        <v>563.6</v>
      </c>
      <c r="K97" s="27">
        <f t="shared" si="176"/>
        <v>5.6100267379042101</v>
      </c>
      <c r="L97" s="3">
        <f t="shared" si="177"/>
        <v>0.99539154327611956</v>
      </c>
      <c r="M97" s="27" t="str">
        <f t="shared" si="178"/>
        <v>ОДНОРОДНЫЕ</v>
      </c>
      <c r="N97" s="7">
        <f t="shared" si="179"/>
        <v>563.6</v>
      </c>
      <c r="O97" s="10">
        <f t="shared" si="180"/>
        <v>563.6</v>
      </c>
      <c r="P97" s="5">
        <f t="shared" si="181"/>
        <v>3381.6000000000004</v>
      </c>
    </row>
    <row r="98" spans="1:17" s="24" customFormat="1" ht="33.75" customHeight="1" thickBot="1" x14ac:dyDescent="0.25">
      <c r="A98" s="25"/>
      <c r="B98" s="33" t="s">
        <v>25</v>
      </c>
      <c r="C98" s="27" t="s">
        <v>15</v>
      </c>
      <c r="D98" s="9">
        <v>6</v>
      </c>
      <c r="E98" s="13">
        <v>453</v>
      </c>
      <c r="F98" s="13">
        <v>457.53</v>
      </c>
      <c r="G98" s="37">
        <v>462.11</v>
      </c>
      <c r="H98" s="38"/>
      <c r="I98" s="2">
        <v>3</v>
      </c>
      <c r="J98" s="28">
        <f t="shared" si="175"/>
        <v>457.54666666666662</v>
      </c>
      <c r="K98" s="27">
        <f t="shared" si="176"/>
        <v>4.5550228685851177</v>
      </c>
      <c r="L98" s="3">
        <f t="shared" si="177"/>
        <v>0.99553186602134236</v>
      </c>
      <c r="M98" s="27" t="str">
        <f t="shared" si="178"/>
        <v>ОДНОРОДНЫЕ</v>
      </c>
      <c r="N98" s="7">
        <f t="shared" si="179"/>
        <v>457.54666666666662</v>
      </c>
      <c r="O98" s="10">
        <f t="shared" si="180"/>
        <v>457.54666666666662</v>
      </c>
      <c r="P98" s="5">
        <f t="shared" si="181"/>
        <v>2745.2799999999997</v>
      </c>
    </row>
    <row r="99" spans="1:17" s="24" customFormat="1" ht="32.25" customHeight="1" thickBot="1" x14ac:dyDescent="0.25">
      <c r="A99" s="25"/>
      <c r="B99" s="33" t="s">
        <v>23</v>
      </c>
      <c r="C99" s="27" t="s">
        <v>15</v>
      </c>
      <c r="D99" s="9">
        <v>1</v>
      </c>
      <c r="E99" s="13">
        <v>3264</v>
      </c>
      <c r="F99" s="13">
        <v>3296.64</v>
      </c>
      <c r="G99" s="37">
        <v>3329.61</v>
      </c>
      <c r="H99" s="38"/>
      <c r="I99" s="2">
        <v>3</v>
      </c>
      <c r="J99" s="28">
        <f t="shared" si="175"/>
        <v>3296.75</v>
      </c>
      <c r="K99" s="27">
        <f t="shared" si="176"/>
        <v>32.805138317038143</v>
      </c>
      <c r="L99" s="3">
        <f t="shared" si="177"/>
        <v>0.99507509871959188</v>
      </c>
      <c r="M99" s="27" t="str">
        <f t="shared" si="178"/>
        <v>ОДНОРОДНЫЕ</v>
      </c>
      <c r="N99" s="7">
        <f t="shared" si="179"/>
        <v>3296.75</v>
      </c>
      <c r="O99" s="10">
        <f t="shared" si="180"/>
        <v>3296.75</v>
      </c>
      <c r="P99" s="36">
        <f t="shared" si="181"/>
        <v>3296.75</v>
      </c>
    </row>
    <row r="100" spans="1:17" s="24" customFormat="1" ht="39" customHeight="1" thickBot="1" x14ac:dyDescent="0.25">
      <c r="A100" s="25"/>
      <c r="B100" s="33" t="s">
        <v>24</v>
      </c>
      <c r="C100" s="27" t="s">
        <v>15</v>
      </c>
      <c r="D100" s="9">
        <v>1</v>
      </c>
      <c r="E100" s="13">
        <v>2949</v>
      </c>
      <c r="F100" s="13">
        <v>2978.49</v>
      </c>
      <c r="G100" s="37">
        <v>3008.27</v>
      </c>
      <c r="H100" s="38"/>
      <c r="I100" s="2">
        <v>3</v>
      </c>
      <c r="J100" s="28">
        <f t="shared" si="175"/>
        <v>2978.5866666666666</v>
      </c>
      <c r="K100" s="27">
        <f t="shared" si="176"/>
        <v>29.635118243957333</v>
      </c>
      <c r="L100" s="3">
        <f t="shared" si="177"/>
        <v>0.9949389277674423</v>
      </c>
      <c r="M100" s="27" t="str">
        <f t="shared" si="178"/>
        <v>ОДНОРОДНЫЕ</v>
      </c>
      <c r="N100" s="7">
        <f t="shared" si="179"/>
        <v>2978.5866666666666</v>
      </c>
      <c r="O100" s="10">
        <f t="shared" si="180"/>
        <v>2978.5866666666666</v>
      </c>
      <c r="P100" s="5">
        <f t="shared" si="181"/>
        <v>2978.5866666666666</v>
      </c>
    </row>
    <row r="101" spans="1:17" s="24" customFormat="1" ht="36" customHeight="1" thickBot="1" x14ac:dyDescent="0.25">
      <c r="A101" s="25"/>
      <c r="B101" s="33" t="s">
        <v>25</v>
      </c>
      <c r="C101" s="27" t="s">
        <v>15</v>
      </c>
      <c r="D101" s="9">
        <v>1</v>
      </c>
      <c r="E101" s="13">
        <v>2665</v>
      </c>
      <c r="F101" s="13">
        <v>2691.65</v>
      </c>
      <c r="G101" s="37">
        <v>2718.57</v>
      </c>
      <c r="H101" s="38"/>
      <c r="I101" s="2">
        <v>3</v>
      </c>
      <c r="J101" s="28">
        <f t="shared" si="175"/>
        <v>2691.74</v>
      </c>
      <c r="K101" s="27">
        <f t="shared" si="176"/>
        <v>26.785113402784098</v>
      </c>
      <c r="L101" s="3">
        <f t="shared" si="177"/>
        <v>0.9950854615521596</v>
      </c>
      <c r="M101" s="27" t="str">
        <f t="shared" si="178"/>
        <v>ОДНОРОДНЫЕ</v>
      </c>
      <c r="N101" s="7">
        <f t="shared" si="179"/>
        <v>2691.74</v>
      </c>
      <c r="O101" s="10">
        <f t="shared" si="180"/>
        <v>2691.74</v>
      </c>
      <c r="P101" s="5">
        <f t="shared" si="181"/>
        <v>2691.74</v>
      </c>
    </row>
    <row r="102" spans="1:17" s="24" customFormat="1" ht="36.75" customHeight="1" thickBot="1" x14ac:dyDescent="0.25">
      <c r="A102" s="25"/>
      <c r="B102" s="33" t="s">
        <v>23</v>
      </c>
      <c r="C102" s="27" t="s">
        <v>15</v>
      </c>
      <c r="D102" s="9">
        <v>2</v>
      </c>
      <c r="E102" s="13">
        <v>558</v>
      </c>
      <c r="F102" s="13">
        <v>563.58000000000004</v>
      </c>
      <c r="G102" s="37">
        <v>569.22</v>
      </c>
      <c r="H102" s="38"/>
      <c r="I102" s="2">
        <v>3</v>
      </c>
      <c r="J102" s="28">
        <f t="shared" si="175"/>
        <v>563.6</v>
      </c>
      <c r="K102" s="27">
        <f t="shared" si="176"/>
        <v>5.6100267379042101</v>
      </c>
      <c r="L102" s="3">
        <f t="shared" si="177"/>
        <v>0.99539154327611956</v>
      </c>
      <c r="M102" s="27" t="str">
        <f t="shared" si="178"/>
        <v>ОДНОРОДНЫЕ</v>
      </c>
      <c r="N102" s="7">
        <f t="shared" si="179"/>
        <v>563.6</v>
      </c>
      <c r="O102" s="10">
        <f t="shared" si="180"/>
        <v>563.6</v>
      </c>
      <c r="P102" s="5">
        <f t="shared" si="181"/>
        <v>1127.2</v>
      </c>
      <c r="Q102" s="29"/>
    </row>
    <row r="103" spans="1:17" s="24" customFormat="1" ht="35.25" customHeight="1" thickBot="1" x14ac:dyDescent="0.25">
      <c r="A103" s="25"/>
      <c r="B103" s="33" t="s">
        <v>24</v>
      </c>
      <c r="C103" s="27" t="s">
        <v>15</v>
      </c>
      <c r="D103" s="9">
        <v>2</v>
      </c>
      <c r="E103" s="13">
        <v>453</v>
      </c>
      <c r="F103" s="13">
        <v>457.53</v>
      </c>
      <c r="G103" s="37">
        <v>462.11</v>
      </c>
      <c r="H103" s="38"/>
      <c r="I103" s="2">
        <v>3</v>
      </c>
      <c r="J103" s="28">
        <f t="shared" si="175"/>
        <v>457.54666666666662</v>
      </c>
      <c r="K103" s="27">
        <f t="shared" si="176"/>
        <v>4.5550228685851177</v>
      </c>
      <c r="L103" s="3">
        <f t="shared" si="177"/>
        <v>0.99553186602134236</v>
      </c>
      <c r="M103" s="27" t="str">
        <f t="shared" si="178"/>
        <v>ОДНОРОДНЫЕ</v>
      </c>
      <c r="N103" s="7">
        <f t="shared" si="179"/>
        <v>457.54666666666662</v>
      </c>
      <c r="O103" s="10">
        <f t="shared" si="180"/>
        <v>457.54666666666662</v>
      </c>
      <c r="P103" s="5">
        <f t="shared" si="181"/>
        <v>915.09333333333325</v>
      </c>
    </row>
    <row r="104" spans="1:17" s="24" customFormat="1" ht="36.75" customHeight="1" thickBot="1" x14ac:dyDescent="0.25">
      <c r="A104" s="25"/>
      <c r="B104" s="33" t="s">
        <v>25</v>
      </c>
      <c r="C104" s="27" t="s">
        <v>15</v>
      </c>
      <c r="D104" s="9">
        <v>2</v>
      </c>
      <c r="E104" s="13">
        <v>375</v>
      </c>
      <c r="F104" s="13">
        <v>378.75</v>
      </c>
      <c r="G104" s="37">
        <v>382.54</v>
      </c>
      <c r="H104" s="38"/>
      <c r="I104" s="2">
        <v>3</v>
      </c>
      <c r="J104" s="28">
        <f t="shared" si="175"/>
        <v>378.76333333333332</v>
      </c>
      <c r="K104" s="27">
        <f t="shared" si="176"/>
        <v>3.7700176834244967</v>
      </c>
      <c r="L104" s="3">
        <f t="shared" si="177"/>
        <v>0.99534916705009202</v>
      </c>
      <c r="M104" s="27" t="str">
        <f t="shared" si="178"/>
        <v>ОДНОРОДНЫЕ</v>
      </c>
      <c r="N104" s="7">
        <f t="shared" si="179"/>
        <v>378.76333333333332</v>
      </c>
      <c r="O104" s="10">
        <f t="shared" si="180"/>
        <v>378.76333333333332</v>
      </c>
      <c r="P104" s="5">
        <f t="shared" si="181"/>
        <v>757.52666666666664</v>
      </c>
    </row>
    <row r="105" spans="1:17" s="24" customFormat="1" ht="35.25" customHeight="1" thickBot="1" x14ac:dyDescent="0.25">
      <c r="A105" s="25"/>
      <c r="B105" s="33" t="s">
        <v>23</v>
      </c>
      <c r="C105" s="27" t="s">
        <v>15</v>
      </c>
      <c r="D105" s="9">
        <v>2</v>
      </c>
      <c r="E105" s="13">
        <v>485</v>
      </c>
      <c r="F105" s="13">
        <v>489.85</v>
      </c>
      <c r="G105" s="37">
        <v>494.75</v>
      </c>
      <c r="H105" s="38"/>
      <c r="I105" s="2">
        <v>3</v>
      </c>
      <c r="J105" s="28">
        <f t="shared" si="175"/>
        <v>489.86666666666662</v>
      </c>
      <c r="K105" s="27">
        <f t="shared" si="176"/>
        <v>4.87502136747454</v>
      </c>
      <c r="L105" s="3">
        <f t="shared" si="177"/>
        <v>0.99517311529828678</v>
      </c>
      <c r="M105" s="27" t="str">
        <f t="shared" si="178"/>
        <v>ОДНОРОДНЫЕ</v>
      </c>
      <c r="N105" s="7">
        <f t="shared" si="179"/>
        <v>489.86666666666662</v>
      </c>
      <c r="O105" s="10">
        <f t="shared" si="180"/>
        <v>489.86666666666662</v>
      </c>
      <c r="P105" s="5">
        <f t="shared" si="181"/>
        <v>979.73333333333323</v>
      </c>
    </row>
    <row r="106" spans="1:17" s="24" customFormat="1" ht="36.75" customHeight="1" thickBot="1" x14ac:dyDescent="0.25">
      <c r="A106" s="25"/>
      <c r="B106" s="33" t="s">
        <v>24</v>
      </c>
      <c r="C106" s="27" t="s">
        <v>15</v>
      </c>
      <c r="D106" s="9">
        <v>2</v>
      </c>
      <c r="E106" s="13">
        <v>453</v>
      </c>
      <c r="F106" s="13">
        <v>457.53</v>
      </c>
      <c r="G106" s="37">
        <v>462.11</v>
      </c>
      <c r="H106" s="38"/>
      <c r="I106" s="2">
        <v>3</v>
      </c>
      <c r="J106" s="28">
        <f t="shared" si="175"/>
        <v>457.54666666666662</v>
      </c>
      <c r="K106" s="27">
        <f t="shared" si="176"/>
        <v>4.5550228685851177</v>
      </c>
      <c r="L106" s="3">
        <f t="shared" si="177"/>
        <v>0.99553186602134236</v>
      </c>
      <c r="M106" s="27" t="str">
        <f t="shared" si="178"/>
        <v>ОДНОРОДНЫЕ</v>
      </c>
      <c r="N106" s="7">
        <f t="shared" si="179"/>
        <v>457.54666666666662</v>
      </c>
      <c r="O106" s="10">
        <f t="shared" si="180"/>
        <v>457.54666666666662</v>
      </c>
      <c r="P106" s="5">
        <f t="shared" si="181"/>
        <v>915.09333333333325</v>
      </c>
    </row>
    <row r="107" spans="1:17" s="24" customFormat="1" ht="39" customHeight="1" thickBot="1" x14ac:dyDescent="0.25">
      <c r="A107" s="25"/>
      <c r="B107" s="33" t="s">
        <v>25</v>
      </c>
      <c r="C107" s="27" t="s">
        <v>15</v>
      </c>
      <c r="D107" s="9">
        <v>2</v>
      </c>
      <c r="E107" s="13">
        <v>402</v>
      </c>
      <c r="F107" s="13">
        <v>406.02</v>
      </c>
      <c r="G107" s="37">
        <v>410.08</v>
      </c>
      <c r="H107" s="38"/>
      <c r="I107" s="2">
        <v>3</v>
      </c>
      <c r="J107" s="28">
        <f t="shared" si="175"/>
        <v>406.0333333333333</v>
      </c>
      <c r="K107" s="27">
        <f t="shared" si="176"/>
        <v>4.0400165016164564</v>
      </c>
      <c r="L107" s="3">
        <f t="shared" si="177"/>
        <v>0.99499626507260253</v>
      </c>
      <c r="M107" s="27" t="str">
        <f t="shared" si="178"/>
        <v>ОДНОРОДНЫЕ</v>
      </c>
      <c r="N107" s="7">
        <f t="shared" si="179"/>
        <v>406.0333333333333</v>
      </c>
      <c r="O107" s="10">
        <f t="shared" si="180"/>
        <v>406.0333333333333</v>
      </c>
      <c r="P107" s="5">
        <f t="shared" si="181"/>
        <v>812.06666666666661</v>
      </c>
    </row>
    <row r="108" spans="1:17" s="24" customFormat="1" ht="42" customHeight="1" thickBot="1" x14ac:dyDescent="0.25">
      <c r="A108" s="25"/>
      <c r="B108" s="33" t="s">
        <v>23</v>
      </c>
      <c r="C108" s="27" t="s">
        <v>15</v>
      </c>
      <c r="D108" s="9">
        <v>2</v>
      </c>
      <c r="E108" s="13">
        <v>1200</v>
      </c>
      <c r="F108" s="13">
        <v>1212</v>
      </c>
      <c r="G108" s="37">
        <v>1224.1199999999999</v>
      </c>
      <c r="H108" s="38"/>
      <c r="I108" s="2">
        <v>3</v>
      </c>
      <c r="J108" s="28">
        <f t="shared" si="175"/>
        <v>1212.04</v>
      </c>
      <c r="K108" s="27">
        <f t="shared" si="176"/>
        <v>12.060049751141108</v>
      </c>
      <c r="L108" s="3">
        <f t="shared" si="177"/>
        <v>0.99502077086078899</v>
      </c>
      <c r="M108" s="27" t="str">
        <f t="shared" si="178"/>
        <v>ОДНОРОДНЫЕ</v>
      </c>
      <c r="N108" s="7">
        <f t="shared" si="179"/>
        <v>1212.04</v>
      </c>
      <c r="O108" s="10">
        <f t="shared" si="180"/>
        <v>1212.04</v>
      </c>
      <c r="P108" s="5">
        <f t="shared" si="181"/>
        <v>2424.08</v>
      </c>
    </row>
    <row r="109" spans="1:17" s="24" customFormat="1" ht="39" customHeight="1" thickBot="1" x14ac:dyDescent="0.25">
      <c r="A109" s="25"/>
      <c r="B109" s="33" t="s">
        <v>24</v>
      </c>
      <c r="C109" s="27" t="s">
        <v>15</v>
      </c>
      <c r="D109" s="9">
        <v>2</v>
      </c>
      <c r="E109" s="13">
        <v>992</v>
      </c>
      <c r="F109" s="13">
        <v>1001.92</v>
      </c>
      <c r="G109" s="37">
        <v>1011.94</v>
      </c>
      <c r="H109" s="38"/>
      <c r="I109" s="2">
        <v>3</v>
      </c>
      <c r="J109" s="28">
        <f t="shared" si="175"/>
        <v>1001.9533333333334</v>
      </c>
      <c r="K109" s="27">
        <f t="shared" si="176"/>
        <v>9.9700417919552304</v>
      </c>
      <c r="L109" s="3">
        <f t="shared" si="177"/>
        <v>0.99506049436320021</v>
      </c>
      <c r="M109" s="27" t="str">
        <f t="shared" si="178"/>
        <v>ОДНОРОДНЫЕ</v>
      </c>
      <c r="N109" s="7">
        <f t="shared" si="179"/>
        <v>1001.9533333333334</v>
      </c>
      <c r="O109" s="10">
        <f t="shared" si="180"/>
        <v>1001.9533333333334</v>
      </c>
      <c r="P109" s="5">
        <f t="shared" si="181"/>
        <v>2003.9066666666668</v>
      </c>
    </row>
    <row r="110" spans="1:17" s="24" customFormat="1" ht="38.25" customHeight="1" thickBot="1" x14ac:dyDescent="0.25">
      <c r="A110" s="25"/>
      <c r="B110" s="33" t="s">
        <v>25</v>
      </c>
      <c r="C110" s="27" t="s">
        <v>15</v>
      </c>
      <c r="D110" s="9">
        <v>2</v>
      </c>
      <c r="E110" s="13">
        <v>868</v>
      </c>
      <c r="F110" s="13">
        <v>876.68</v>
      </c>
      <c r="G110" s="37">
        <v>885.45</v>
      </c>
      <c r="H110" s="38"/>
      <c r="I110" s="2">
        <v>3</v>
      </c>
      <c r="J110" s="28">
        <f t="shared" si="175"/>
        <v>876.71</v>
      </c>
      <c r="K110" s="27">
        <f t="shared" si="176"/>
        <v>8.7250386818626993</v>
      </c>
      <c r="L110" s="3">
        <f t="shared" si="177"/>
        <v>0.99520236815625451</v>
      </c>
      <c r="M110" s="27" t="str">
        <f t="shared" si="178"/>
        <v>ОДНОРОДНЫЕ</v>
      </c>
      <c r="N110" s="7">
        <f t="shared" si="179"/>
        <v>876.71</v>
      </c>
      <c r="O110" s="10">
        <f t="shared" si="180"/>
        <v>876.71</v>
      </c>
      <c r="P110" s="5">
        <f t="shared" si="181"/>
        <v>1753.42</v>
      </c>
    </row>
    <row r="111" spans="1:17" s="29" customFormat="1" ht="38.25" customHeight="1" thickBot="1" x14ac:dyDescent="0.25">
      <c r="A111" s="27"/>
      <c r="B111" s="35" t="s">
        <v>23</v>
      </c>
      <c r="C111" s="27" t="s">
        <v>15</v>
      </c>
      <c r="D111" s="9">
        <v>1</v>
      </c>
      <c r="E111" s="13">
        <v>992</v>
      </c>
      <c r="F111" s="13">
        <v>1001.92</v>
      </c>
      <c r="G111" s="37">
        <v>1011.94</v>
      </c>
      <c r="H111" s="38"/>
      <c r="I111" s="2">
        <v>3</v>
      </c>
      <c r="J111" s="28">
        <f t="shared" si="175"/>
        <v>1001.9533333333334</v>
      </c>
      <c r="K111" s="27">
        <f t="shared" si="176"/>
        <v>9.9700417919552304</v>
      </c>
      <c r="L111" s="3">
        <f t="shared" si="177"/>
        <v>0.99506049436320021</v>
      </c>
      <c r="M111" s="27" t="str">
        <f t="shared" si="178"/>
        <v>ОДНОРОДНЫЕ</v>
      </c>
      <c r="N111" s="7">
        <f t="shared" si="179"/>
        <v>1001.9533333333334</v>
      </c>
      <c r="O111" s="10">
        <f t="shared" si="180"/>
        <v>1001.9533333333334</v>
      </c>
      <c r="P111" s="5">
        <f t="shared" si="181"/>
        <v>1001.9533333333334</v>
      </c>
    </row>
    <row r="112" spans="1:17" s="29" customFormat="1" ht="33" customHeight="1" thickBot="1" x14ac:dyDescent="0.25">
      <c r="A112" s="27"/>
      <c r="B112" s="35" t="s">
        <v>56</v>
      </c>
      <c r="C112" s="27" t="s">
        <v>15</v>
      </c>
      <c r="D112" s="9">
        <v>1</v>
      </c>
      <c r="E112" s="13">
        <v>806</v>
      </c>
      <c r="F112" s="13">
        <v>814.06</v>
      </c>
      <c r="G112" s="37">
        <v>822.2</v>
      </c>
      <c r="H112" s="38"/>
      <c r="I112" s="2">
        <v>3</v>
      </c>
      <c r="J112" s="28">
        <f t="shared" si="175"/>
        <v>814.0866666666667</v>
      </c>
      <c r="K112" s="27">
        <f t="shared" si="176"/>
        <v>8.1000329217438196</v>
      </c>
      <c r="L112" s="3">
        <f t="shared" si="177"/>
        <v>0.99498410346283606</v>
      </c>
      <c r="M112" s="27" t="str">
        <f t="shared" si="178"/>
        <v>ОДНОРОДНЫЕ</v>
      </c>
      <c r="N112" s="7">
        <f t="shared" si="179"/>
        <v>814.0866666666667</v>
      </c>
      <c r="O112" s="10">
        <f t="shared" si="180"/>
        <v>814.0866666666667</v>
      </c>
      <c r="P112" s="5">
        <f t="shared" si="181"/>
        <v>814.0866666666667</v>
      </c>
    </row>
    <row r="113" spans="1:17" s="29" customFormat="1" ht="39" customHeight="1" thickBot="1" x14ac:dyDescent="0.25">
      <c r="A113" s="27"/>
      <c r="B113" s="35" t="s">
        <v>25</v>
      </c>
      <c r="C113" s="27" t="s">
        <v>15</v>
      </c>
      <c r="D113" s="9">
        <v>1</v>
      </c>
      <c r="E113" s="13">
        <v>724</v>
      </c>
      <c r="F113" s="13">
        <v>731.24</v>
      </c>
      <c r="G113" s="37">
        <v>738.55</v>
      </c>
      <c r="H113" s="38"/>
      <c r="I113" s="2">
        <v>3</v>
      </c>
      <c r="J113" s="28">
        <f t="shared" si="175"/>
        <v>731.26333333333332</v>
      </c>
      <c r="K113" s="27">
        <f t="shared" si="176"/>
        <v>7.275028064092468</v>
      </c>
      <c r="L113" s="3">
        <f t="shared" si="177"/>
        <v>0.9948574928446845</v>
      </c>
      <c r="M113" s="27" t="str">
        <f t="shared" si="178"/>
        <v>ОДНОРОДНЫЕ</v>
      </c>
      <c r="N113" s="7">
        <f t="shared" si="179"/>
        <v>731.26333333333332</v>
      </c>
      <c r="O113" s="10">
        <f t="shared" si="180"/>
        <v>731.26333333333332</v>
      </c>
      <c r="P113" s="5">
        <f t="shared" si="181"/>
        <v>731.26333333333332</v>
      </c>
    </row>
    <row r="114" spans="1:17" s="29" customFormat="1" ht="29.25" customHeight="1" thickBot="1" x14ac:dyDescent="0.25">
      <c r="A114" s="27"/>
      <c r="B114" s="35" t="s">
        <v>23</v>
      </c>
      <c r="C114" s="27" t="s">
        <v>15</v>
      </c>
      <c r="D114" s="9">
        <v>3</v>
      </c>
      <c r="E114" s="13">
        <v>724</v>
      </c>
      <c r="F114" s="13">
        <v>731.24</v>
      </c>
      <c r="G114" s="37">
        <v>738.55</v>
      </c>
      <c r="H114" s="38"/>
      <c r="I114" s="2">
        <v>3</v>
      </c>
      <c r="J114" s="28">
        <f t="shared" si="175"/>
        <v>731.26333333333332</v>
      </c>
      <c r="K114" s="27">
        <f t="shared" si="176"/>
        <v>7.275028064092468</v>
      </c>
      <c r="L114" s="3">
        <f t="shared" si="177"/>
        <v>0.9948574928446845</v>
      </c>
      <c r="M114" s="27" t="str">
        <f t="shared" si="178"/>
        <v>ОДНОРОДНЫЕ</v>
      </c>
      <c r="N114" s="7">
        <f t="shared" si="179"/>
        <v>731.26333333333332</v>
      </c>
      <c r="O114" s="10">
        <f t="shared" si="180"/>
        <v>731.26333333333332</v>
      </c>
      <c r="P114" s="5">
        <f t="shared" si="181"/>
        <v>2193.79</v>
      </c>
    </row>
    <row r="115" spans="1:17" s="29" customFormat="1" ht="32.25" customHeight="1" thickBot="1" x14ac:dyDescent="0.25">
      <c r="A115" s="27"/>
      <c r="B115" s="35" t="s">
        <v>56</v>
      </c>
      <c r="C115" s="27" t="s">
        <v>15</v>
      </c>
      <c r="D115" s="9">
        <v>3</v>
      </c>
      <c r="E115" s="13">
        <v>558</v>
      </c>
      <c r="F115" s="13">
        <v>563.58000000000004</v>
      </c>
      <c r="G115" s="37">
        <v>569.22</v>
      </c>
      <c r="H115" s="38"/>
      <c r="I115" s="2">
        <v>3</v>
      </c>
      <c r="J115" s="28">
        <f t="shared" si="175"/>
        <v>563.6</v>
      </c>
      <c r="K115" s="27">
        <f t="shared" si="176"/>
        <v>5.6100267379042101</v>
      </c>
      <c r="L115" s="3">
        <f t="shared" si="177"/>
        <v>0.99539154327611956</v>
      </c>
      <c r="M115" s="27" t="str">
        <f t="shared" si="178"/>
        <v>ОДНОРОДНЫЕ</v>
      </c>
      <c r="N115" s="7">
        <f t="shared" si="179"/>
        <v>563.6</v>
      </c>
      <c r="O115" s="10">
        <f t="shared" si="180"/>
        <v>563.6</v>
      </c>
      <c r="P115" s="5">
        <f t="shared" si="181"/>
        <v>1690.8000000000002</v>
      </c>
    </row>
    <row r="116" spans="1:17" s="29" customFormat="1" ht="33.75" customHeight="1" thickBot="1" x14ac:dyDescent="0.25">
      <c r="A116" s="27"/>
      <c r="B116" s="35" t="s">
        <v>25</v>
      </c>
      <c r="C116" s="27" t="s">
        <v>15</v>
      </c>
      <c r="D116" s="9">
        <v>3</v>
      </c>
      <c r="E116" s="13">
        <v>485</v>
      </c>
      <c r="F116" s="13">
        <v>489.85</v>
      </c>
      <c r="G116" s="37">
        <v>494.75</v>
      </c>
      <c r="H116" s="38"/>
      <c r="I116" s="2">
        <v>3</v>
      </c>
      <c r="J116" s="28">
        <f t="shared" si="175"/>
        <v>489.86666666666662</v>
      </c>
      <c r="K116" s="27">
        <f t="shared" si="176"/>
        <v>4.87502136747454</v>
      </c>
      <c r="L116" s="3">
        <f t="shared" si="177"/>
        <v>0.99517311529828678</v>
      </c>
      <c r="M116" s="27" t="str">
        <f t="shared" si="178"/>
        <v>ОДНОРОДНЫЕ</v>
      </c>
      <c r="N116" s="7">
        <f t="shared" si="179"/>
        <v>489.86666666666662</v>
      </c>
      <c r="O116" s="10">
        <f t="shared" si="180"/>
        <v>489.86666666666662</v>
      </c>
      <c r="P116" s="5">
        <f t="shared" si="181"/>
        <v>1469.6</v>
      </c>
    </row>
    <row r="117" spans="1:17" s="29" customFormat="1" ht="30.75" customHeight="1" thickBot="1" x14ac:dyDescent="0.25">
      <c r="A117" s="27"/>
      <c r="B117" s="35" t="s">
        <v>33</v>
      </c>
      <c r="C117" s="27" t="s">
        <v>57</v>
      </c>
      <c r="D117" s="9">
        <v>1</v>
      </c>
      <c r="E117" s="13">
        <v>6864</v>
      </c>
      <c r="F117" s="13">
        <v>6932.64</v>
      </c>
      <c r="G117" s="37">
        <v>7001.97</v>
      </c>
      <c r="H117" s="38"/>
      <c r="I117" s="2">
        <v>3</v>
      </c>
      <c r="J117" s="28">
        <f t="shared" si="175"/>
        <v>6932.87</v>
      </c>
      <c r="K117" s="27">
        <f t="shared" si="176"/>
        <v>68.985287561914376</v>
      </c>
      <c r="L117" s="3">
        <f t="shared" si="177"/>
        <v>0.99504660496900088</v>
      </c>
      <c r="M117" s="27" t="str">
        <f t="shared" si="178"/>
        <v>ОДНОРОДНЫЕ</v>
      </c>
      <c r="N117" s="7">
        <f t="shared" si="179"/>
        <v>6932.87</v>
      </c>
      <c r="O117" s="10">
        <f t="shared" si="180"/>
        <v>6932.87</v>
      </c>
      <c r="P117" s="5">
        <f t="shared" si="181"/>
        <v>6932.87</v>
      </c>
    </row>
    <row r="118" spans="1:17" s="29" customFormat="1" ht="35.25" customHeight="1" thickBot="1" x14ac:dyDescent="0.25">
      <c r="A118" s="27"/>
      <c r="B118" s="35" t="s">
        <v>23</v>
      </c>
      <c r="C118" s="27" t="s">
        <v>15</v>
      </c>
      <c r="D118" s="9">
        <v>1</v>
      </c>
      <c r="E118" s="13">
        <v>1116</v>
      </c>
      <c r="F118" s="13">
        <v>1127.1600000000001</v>
      </c>
      <c r="G118" s="37">
        <v>1138.43</v>
      </c>
      <c r="H118" s="38"/>
      <c r="I118" s="2">
        <v>3</v>
      </c>
      <c r="J118" s="28">
        <f t="shared" si="175"/>
        <v>1127.1966666666667</v>
      </c>
      <c r="K118" s="27">
        <f t="shared" si="176"/>
        <v>11.215044954583732</v>
      </c>
      <c r="L118" s="3">
        <f t="shared" si="177"/>
        <v>0.99495015255401142</v>
      </c>
      <c r="M118" s="27" t="str">
        <f t="shared" si="178"/>
        <v>ОДНОРОДНЫЕ</v>
      </c>
      <c r="N118" s="7">
        <f t="shared" si="179"/>
        <v>1127.1966666666667</v>
      </c>
      <c r="O118" s="10">
        <f t="shared" si="180"/>
        <v>1127.1966666666667</v>
      </c>
      <c r="P118" s="5">
        <f t="shared" si="181"/>
        <v>1127.1966666666667</v>
      </c>
    </row>
    <row r="119" spans="1:17" s="24" customFormat="1" ht="35.25" customHeight="1" thickBot="1" x14ac:dyDescent="0.25">
      <c r="A119" s="25"/>
      <c r="B119" s="33" t="s">
        <v>56</v>
      </c>
      <c r="C119" s="27" t="s">
        <v>15</v>
      </c>
      <c r="D119" s="9">
        <v>1</v>
      </c>
      <c r="E119" s="13">
        <v>930</v>
      </c>
      <c r="F119" s="13">
        <v>939.3</v>
      </c>
      <c r="G119" s="37">
        <v>948.69</v>
      </c>
      <c r="H119" s="38"/>
      <c r="I119" s="2">
        <v>3</v>
      </c>
      <c r="J119" s="28">
        <f t="shared" si="175"/>
        <v>939.32999999999993</v>
      </c>
      <c r="K119" s="27">
        <f t="shared" si="176"/>
        <v>9.3450361155000632</v>
      </c>
      <c r="L119" s="3">
        <f t="shared" si="177"/>
        <v>0.99486188192648639</v>
      </c>
      <c r="M119" s="27" t="str">
        <f t="shared" si="178"/>
        <v>ОДНОРОДНЫЕ</v>
      </c>
      <c r="N119" s="7">
        <f t="shared" si="179"/>
        <v>939.32999999999993</v>
      </c>
      <c r="O119" s="10">
        <f t="shared" si="180"/>
        <v>939.32999999999993</v>
      </c>
      <c r="P119" s="5">
        <f t="shared" si="181"/>
        <v>939.32999999999993</v>
      </c>
    </row>
    <row r="120" spans="1:17" ht="33" customHeight="1" thickBot="1" x14ac:dyDescent="0.25">
      <c r="A120" s="14"/>
      <c r="B120" s="35" t="s">
        <v>25</v>
      </c>
      <c r="C120" s="25" t="s">
        <v>15</v>
      </c>
      <c r="D120" s="9">
        <v>1</v>
      </c>
      <c r="E120" s="13">
        <v>806</v>
      </c>
      <c r="F120" s="13">
        <v>814.06</v>
      </c>
      <c r="G120" s="37">
        <v>822.2</v>
      </c>
      <c r="H120" s="38"/>
      <c r="I120" s="2">
        <v>3</v>
      </c>
      <c r="J120" s="15">
        <f t="shared" si="175"/>
        <v>814.0866666666667</v>
      </c>
      <c r="K120" s="14">
        <f t="shared" si="176"/>
        <v>8.1000329217438196</v>
      </c>
      <c r="L120" s="3">
        <f t="shared" ref="L120" si="182">K120/J120*100</f>
        <v>0.99498410346283606</v>
      </c>
      <c r="M120" s="14" t="str">
        <f t="shared" ref="M120" si="183">IF(L120&lt;33,"ОДНОРОДНЫЕ","НЕОДНОРОДНЫЕ")</f>
        <v>ОДНОРОДНЫЕ</v>
      </c>
      <c r="N120" s="7">
        <f t="shared" si="179"/>
        <v>814.0866666666667</v>
      </c>
      <c r="O120" s="10">
        <f t="shared" si="180"/>
        <v>814.0866666666667</v>
      </c>
      <c r="P120" s="5">
        <f t="shared" si="181"/>
        <v>814.0866666666667</v>
      </c>
      <c r="Q120" s="11">
        <f>P120*Q122</f>
        <v>400.53991846052554</v>
      </c>
    </row>
    <row r="121" spans="1:17" ht="36.6" customHeight="1" x14ac:dyDescent="0.2">
      <c r="A121" s="85" t="s">
        <v>12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">
        <f>SUM(P10:P120)</f>
        <v>314932.14666666655</v>
      </c>
      <c r="Q121" s="11">
        <f>SUM(Q10:Q120)</f>
        <v>6812.6735347883714</v>
      </c>
    </row>
    <row r="122" spans="1:17" ht="71.25" customHeight="1" x14ac:dyDescent="0.2">
      <c r="A122" s="39" t="s">
        <v>19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11">
        <f>361464.37/734666.66</f>
        <v>0.49201139738667327</v>
      </c>
    </row>
    <row r="123" spans="1:17" ht="167.25" customHeight="1" x14ac:dyDescent="0.2">
      <c r="A123" s="86" t="s">
        <v>9</v>
      </c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</row>
    <row r="124" spans="1:17" ht="69.599999999999994" customHeight="1" x14ac:dyDescent="0.2">
      <c r="A124" s="4"/>
      <c r="B124" s="84" t="s">
        <v>60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3" t="s">
        <v>61</v>
      </c>
      <c r="M124" s="83"/>
      <c r="N124" s="4"/>
      <c r="O124" s="4"/>
    </row>
    <row r="125" spans="1:17" ht="15" customHeight="1" x14ac:dyDescent="0.2"/>
    <row r="126" spans="1:17" hidden="1" x14ac:dyDescent="0.2"/>
  </sheetData>
  <mergeCells count="405">
    <mergeCell ref="G78:H78"/>
    <mergeCell ref="G79:H79"/>
    <mergeCell ref="G80:H80"/>
    <mergeCell ref="N74:N75"/>
    <mergeCell ref="O74:O75"/>
    <mergeCell ref="P74:P75"/>
    <mergeCell ref="G76:H76"/>
    <mergeCell ref="G77:H77"/>
    <mergeCell ref="I74:I75"/>
    <mergeCell ref="J74:J75"/>
    <mergeCell ref="K74:K75"/>
    <mergeCell ref="L74:L75"/>
    <mergeCell ref="M74:M75"/>
    <mergeCell ref="C74:C75"/>
    <mergeCell ref="A74:A75"/>
    <mergeCell ref="D74:D75"/>
    <mergeCell ref="E74:E75"/>
    <mergeCell ref="F74:F75"/>
    <mergeCell ref="G74:H75"/>
    <mergeCell ref="G70:H70"/>
    <mergeCell ref="G71:H71"/>
    <mergeCell ref="G72:H72"/>
    <mergeCell ref="G73:H73"/>
    <mergeCell ref="G68:H68"/>
    <mergeCell ref="G69:H69"/>
    <mergeCell ref="A66:A67"/>
    <mergeCell ref="C66:C67"/>
    <mergeCell ref="D66:D67"/>
    <mergeCell ref="E66:E67"/>
    <mergeCell ref="F66:F67"/>
    <mergeCell ref="P61:P62"/>
    <mergeCell ref="G63:H63"/>
    <mergeCell ref="G64:H64"/>
    <mergeCell ref="G65:H65"/>
    <mergeCell ref="G66:H67"/>
    <mergeCell ref="I66:I67"/>
    <mergeCell ref="J66:J67"/>
    <mergeCell ref="K66:K67"/>
    <mergeCell ref="L66:L67"/>
    <mergeCell ref="M66:M67"/>
    <mergeCell ref="N66:N67"/>
    <mergeCell ref="O66:O67"/>
    <mergeCell ref="P66:P67"/>
    <mergeCell ref="P57:P58"/>
    <mergeCell ref="A61:A62"/>
    <mergeCell ref="C61:C62"/>
    <mergeCell ref="D61:D62"/>
    <mergeCell ref="E61:E62"/>
    <mergeCell ref="F61:F62"/>
    <mergeCell ref="G59:H59"/>
    <mergeCell ref="G60:H60"/>
    <mergeCell ref="G61:H62"/>
    <mergeCell ref="I61:I62"/>
    <mergeCell ref="J61:J62"/>
    <mergeCell ref="K61:K62"/>
    <mergeCell ref="L61:L62"/>
    <mergeCell ref="M61:M62"/>
    <mergeCell ref="N61:N62"/>
    <mergeCell ref="O61:O62"/>
    <mergeCell ref="N55:N56"/>
    <mergeCell ref="O55:O56"/>
    <mergeCell ref="P55:P56"/>
    <mergeCell ref="A57:A58"/>
    <mergeCell ref="C57:C58"/>
    <mergeCell ref="D57:D58"/>
    <mergeCell ref="E57:E58"/>
    <mergeCell ref="F57:F58"/>
    <mergeCell ref="G57:H58"/>
    <mergeCell ref="I57:I58"/>
    <mergeCell ref="J57:J58"/>
    <mergeCell ref="K57:K58"/>
    <mergeCell ref="L57:L58"/>
    <mergeCell ref="M57:M58"/>
    <mergeCell ref="N57:N58"/>
    <mergeCell ref="O57:O58"/>
    <mergeCell ref="I55:I56"/>
    <mergeCell ref="J55:J56"/>
    <mergeCell ref="K55:K56"/>
    <mergeCell ref="L55:L56"/>
    <mergeCell ref="M55:M56"/>
    <mergeCell ref="C55:C56"/>
    <mergeCell ref="D55:D56"/>
    <mergeCell ref="E55:E56"/>
    <mergeCell ref="F55:F56"/>
    <mergeCell ref="G55:H56"/>
    <mergeCell ref="O51:O52"/>
    <mergeCell ref="P51:P52"/>
    <mergeCell ref="C53:C54"/>
    <mergeCell ref="D53:D54"/>
    <mergeCell ref="E53:E54"/>
    <mergeCell ref="F53:F54"/>
    <mergeCell ref="G53:H54"/>
    <mergeCell ref="I53:I54"/>
    <mergeCell ref="J53:J54"/>
    <mergeCell ref="K53:K54"/>
    <mergeCell ref="L53:L54"/>
    <mergeCell ref="M53:M54"/>
    <mergeCell ref="N53:N54"/>
    <mergeCell ref="O53:O54"/>
    <mergeCell ref="P53:P54"/>
    <mergeCell ref="J51:J52"/>
    <mergeCell ref="K51:K52"/>
    <mergeCell ref="L51:L52"/>
    <mergeCell ref="M51:M52"/>
    <mergeCell ref="N51:N52"/>
    <mergeCell ref="D51:D52"/>
    <mergeCell ref="E51:E52"/>
    <mergeCell ref="F51:F52"/>
    <mergeCell ref="G51:H52"/>
    <mergeCell ref="I51:I52"/>
    <mergeCell ref="P47:P48"/>
    <mergeCell ref="C49:C50"/>
    <mergeCell ref="D49:D50"/>
    <mergeCell ref="E49:E50"/>
    <mergeCell ref="F49:F50"/>
    <mergeCell ref="G49:H50"/>
    <mergeCell ref="I49:I50"/>
    <mergeCell ref="J49:J50"/>
    <mergeCell ref="K49:K50"/>
    <mergeCell ref="L49:L50"/>
    <mergeCell ref="M49:M50"/>
    <mergeCell ref="N49:N50"/>
    <mergeCell ref="O49:O50"/>
    <mergeCell ref="P49:P50"/>
    <mergeCell ref="K47:K48"/>
    <mergeCell ref="L47:L48"/>
    <mergeCell ref="M47:M48"/>
    <mergeCell ref="N47:N48"/>
    <mergeCell ref="O47:O48"/>
    <mergeCell ref="E47:E48"/>
    <mergeCell ref="F47:F48"/>
    <mergeCell ref="O43:O44"/>
    <mergeCell ref="G47:H48"/>
    <mergeCell ref="I47:I48"/>
    <mergeCell ref="J47:J48"/>
    <mergeCell ref="P43:P44"/>
    <mergeCell ref="C45:C46"/>
    <mergeCell ref="D45:D46"/>
    <mergeCell ref="E45:E46"/>
    <mergeCell ref="F45:F46"/>
    <mergeCell ref="G45:H46"/>
    <mergeCell ref="I45:I46"/>
    <mergeCell ref="J45:J46"/>
    <mergeCell ref="K45:K46"/>
    <mergeCell ref="L45:L46"/>
    <mergeCell ref="M45:M46"/>
    <mergeCell ref="N45:N46"/>
    <mergeCell ref="O45:O46"/>
    <mergeCell ref="P45:P46"/>
    <mergeCell ref="E43:E44"/>
    <mergeCell ref="F43:F44"/>
    <mergeCell ref="G43:H44"/>
    <mergeCell ref="I43:I44"/>
    <mergeCell ref="J43:J44"/>
    <mergeCell ref="K43:K44"/>
    <mergeCell ref="L43:L44"/>
    <mergeCell ref="M43:M44"/>
    <mergeCell ref="N43:N44"/>
    <mergeCell ref="G38:H38"/>
    <mergeCell ref="N39:N40"/>
    <mergeCell ref="O39:O40"/>
    <mergeCell ref="P39:P40"/>
    <mergeCell ref="C41:C42"/>
    <mergeCell ref="D41:D42"/>
    <mergeCell ref="E41:E42"/>
    <mergeCell ref="F41:F42"/>
    <mergeCell ref="G41:H42"/>
    <mergeCell ref="I41:I42"/>
    <mergeCell ref="J41:J42"/>
    <mergeCell ref="K41:K42"/>
    <mergeCell ref="L41:L42"/>
    <mergeCell ref="M41:M42"/>
    <mergeCell ref="N41:N42"/>
    <mergeCell ref="O41:O42"/>
    <mergeCell ref="I39:I40"/>
    <mergeCell ref="J39:J40"/>
    <mergeCell ref="K39:K40"/>
    <mergeCell ref="L39:L40"/>
    <mergeCell ref="M39:M40"/>
    <mergeCell ref="P41:P42"/>
    <mergeCell ref="O21:O22"/>
    <mergeCell ref="E21:E22"/>
    <mergeCell ref="F21:F22"/>
    <mergeCell ref="G21:H22"/>
    <mergeCell ref="I21:I22"/>
    <mergeCell ref="M26:M27"/>
    <mergeCell ref="N26:N27"/>
    <mergeCell ref="O26:O27"/>
    <mergeCell ref="P26:P27"/>
    <mergeCell ref="E26:E27"/>
    <mergeCell ref="F26:F27"/>
    <mergeCell ref="I26:I27"/>
    <mergeCell ref="G26:H27"/>
    <mergeCell ref="J26:J27"/>
    <mergeCell ref="K26:K27"/>
    <mergeCell ref="L26:L27"/>
    <mergeCell ref="G15:H15"/>
    <mergeCell ref="G16:H16"/>
    <mergeCell ref="G17:H17"/>
    <mergeCell ref="G18:H18"/>
    <mergeCell ref="G19:H19"/>
    <mergeCell ref="P21:P22"/>
    <mergeCell ref="A23:A24"/>
    <mergeCell ref="C23:C24"/>
    <mergeCell ref="D23:D24"/>
    <mergeCell ref="E23:E24"/>
    <mergeCell ref="F23:F24"/>
    <mergeCell ref="G23:H24"/>
    <mergeCell ref="I23:I24"/>
    <mergeCell ref="J23:J24"/>
    <mergeCell ref="K23:K24"/>
    <mergeCell ref="L23:L24"/>
    <mergeCell ref="M23:M24"/>
    <mergeCell ref="N23:N24"/>
    <mergeCell ref="O23:O24"/>
    <mergeCell ref="P23:P24"/>
    <mergeCell ref="K21:K22"/>
    <mergeCell ref="L21:L22"/>
    <mergeCell ref="M21:M22"/>
    <mergeCell ref="N21:N22"/>
    <mergeCell ref="B61:B62"/>
    <mergeCell ref="B66:B67"/>
    <mergeCell ref="B74:B75"/>
    <mergeCell ref="B81:B82"/>
    <mergeCell ref="J21:J22"/>
    <mergeCell ref="G25:H25"/>
    <mergeCell ref="G28:H28"/>
    <mergeCell ref="G29:H29"/>
    <mergeCell ref="G20:H20"/>
    <mergeCell ref="G30:H30"/>
    <mergeCell ref="G31:H31"/>
    <mergeCell ref="G32:H32"/>
    <mergeCell ref="G33:H33"/>
    <mergeCell ref="C26:C27"/>
    <mergeCell ref="D26:D27"/>
    <mergeCell ref="C39:C40"/>
    <mergeCell ref="D39:D40"/>
    <mergeCell ref="E39:E40"/>
    <mergeCell ref="F39:F40"/>
    <mergeCell ref="G39:H40"/>
    <mergeCell ref="G34:H34"/>
    <mergeCell ref="G35:H35"/>
    <mergeCell ref="G36:H36"/>
    <mergeCell ref="G37:H37"/>
    <mergeCell ref="D21:D22"/>
    <mergeCell ref="A47:A48"/>
    <mergeCell ref="A49:A50"/>
    <mergeCell ref="A51:A52"/>
    <mergeCell ref="A53:A54"/>
    <mergeCell ref="A55:A56"/>
    <mergeCell ref="C47:C48"/>
    <mergeCell ref="D47:D48"/>
    <mergeCell ref="C51:C52"/>
    <mergeCell ref="A26:A27"/>
    <mergeCell ref="A39:A40"/>
    <mergeCell ref="A41:A42"/>
    <mergeCell ref="A43:A44"/>
    <mergeCell ref="A45:A46"/>
    <mergeCell ref="C43:C44"/>
    <mergeCell ref="D43:D44"/>
    <mergeCell ref="B124:H124"/>
    <mergeCell ref="G83:H84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B85:B86"/>
    <mergeCell ref="B87:B88"/>
    <mergeCell ref="L124:M124"/>
    <mergeCell ref="I124:K124"/>
    <mergeCell ref="A121:O121"/>
    <mergeCell ref="A123:P123"/>
    <mergeCell ref="B11:B12"/>
    <mergeCell ref="B21:B22"/>
    <mergeCell ref="B23:B24"/>
    <mergeCell ref="B26:B27"/>
    <mergeCell ref="B39:B40"/>
    <mergeCell ref="B41:B42"/>
    <mergeCell ref="B43:B44"/>
    <mergeCell ref="B45:B46"/>
    <mergeCell ref="B47:B48"/>
    <mergeCell ref="K81:K82"/>
    <mergeCell ref="L81:L82"/>
    <mergeCell ref="M81:M82"/>
    <mergeCell ref="N81:N82"/>
    <mergeCell ref="O81:O82"/>
    <mergeCell ref="P81:P82"/>
    <mergeCell ref="A83:A84"/>
    <mergeCell ref="C83:C84"/>
    <mergeCell ref="D83:D84"/>
    <mergeCell ref="E83:E84"/>
    <mergeCell ref="F83:F84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G9:H9"/>
    <mergeCell ref="A81:A82"/>
    <mergeCell ref="C81:C82"/>
    <mergeCell ref="D81:D82"/>
    <mergeCell ref="E81:E82"/>
    <mergeCell ref="F81:F82"/>
    <mergeCell ref="G81:H82"/>
    <mergeCell ref="I81:I82"/>
    <mergeCell ref="J81:J82"/>
    <mergeCell ref="B49:B50"/>
    <mergeCell ref="B51:B52"/>
    <mergeCell ref="B53:B54"/>
    <mergeCell ref="B55:B56"/>
    <mergeCell ref="B57:B58"/>
    <mergeCell ref="G10:H10"/>
    <mergeCell ref="G11:H11"/>
    <mergeCell ref="G12:H12"/>
    <mergeCell ref="G13:H13"/>
    <mergeCell ref="G14:H14"/>
    <mergeCell ref="A11:A12"/>
    <mergeCell ref="C11:C12"/>
    <mergeCell ref="D11:D12"/>
    <mergeCell ref="A21:A22"/>
    <mergeCell ref="C21:C22"/>
    <mergeCell ref="B7:B8"/>
    <mergeCell ref="I7:I8"/>
    <mergeCell ref="J7:J8"/>
    <mergeCell ref="K7:K8"/>
    <mergeCell ref="O7:O8"/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I83:I84"/>
    <mergeCell ref="J83:J84"/>
    <mergeCell ref="K83:K84"/>
    <mergeCell ref="L83:L84"/>
    <mergeCell ref="M83:M84"/>
    <mergeCell ref="N83:N84"/>
    <mergeCell ref="O83:O84"/>
    <mergeCell ref="P83:P84"/>
    <mergeCell ref="A85:A86"/>
    <mergeCell ref="C85:C86"/>
    <mergeCell ref="D85:D86"/>
    <mergeCell ref="E85:E86"/>
    <mergeCell ref="F85:F86"/>
    <mergeCell ref="G85:H86"/>
    <mergeCell ref="I85:I86"/>
    <mergeCell ref="J85:J86"/>
    <mergeCell ref="K85:K86"/>
    <mergeCell ref="L85:L86"/>
    <mergeCell ref="M85:M86"/>
    <mergeCell ref="N85:N86"/>
    <mergeCell ref="O85:O86"/>
    <mergeCell ref="P85:P86"/>
    <mergeCell ref="B83:B84"/>
    <mergeCell ref="L87:L88"/>
    <mergeCell ref="M87:M88"/>
    <mergeCell ref="N87:N88"/>
    <mergeCell ref="O87:O88"/>
    <mergeCell ref="P87:P88"/>
    <mergeCell ref="G89:H89"/>
    <mergeCell ref="A87:A88"/>
    <mergeCell ref="C87:C88"/>
    <mergeCell ref="D87:D88"/>
    <mergeCell ref="E87:E88"/>
    <mergeCell ref="F87:F88"/>
    <mergeCell ref="G87:H88"/>
    <mergeCell ref="I87:I88"/>
    <mergeCell ref="J87:J88"/>
    <mergeCell ref="K87:K88"/>
    <mergeCell ref="G92:H92"/>
    <mergeCell ref="G91:H91"/>
    <mergeCell ref="G90:H90"/>
    <mergeCell ref="A122:P122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9:H119"/>
    <mergeCell ref="G120:H120"/>
  </mergeCells>
  <conditionalFormatting sqref="M120">
    <cfRule type="containsText" dxfId="719" priority="760" operator="containsText" text="НЕ">
      <formula>NOT(ISERROR(SEARCH("НЕ",M120)))</formula>
    </cfRule>
    <cfRule type="containsText" dxfId="718" priority="761" operator="containsText" text="ОДНОРОДНЫЕ">
      <formula>NOT(ISERROR(SEARCH("ОДНОРОДНЫЕ",M120)))</formula>
    </cfRule>
    <cfRule type="containsText" dxfId="717" priority="762" operator="containsText" text="НЕОДНОРОДНЫЕ">
      <formula>NOT(ISERROR(SEARCH("НЕОДНОРОДНЫЕ",M120)))</formula>
    </cfRule>
  </conditionalFormatting>
  <conditionalFormatting sqref="M120">
    <cfRule type="containsText" dxfId="716" priority="757" operator="containsText" text="НЕОДНОРОДНЫЕ">
      <formula>NOT(ISERROR(SEARCH("НЕОДНОРОДНЫЕ",M120)))</formula>
    </cfRule>
    <cfRule type="containsText" dxfId="715" priority="758" operator="containsText" text="ОДНОРОДНЫЕ">
      <formula>NOT(ISERROR(SEARCH("ОДНОРОДНЫЕ",M120)))</formula>
    </cfRule>
    <cfRule type="containsText" dxfId="714" priority="759" operator="containsText" text="НЕОДНОРОДНЫЕ">
      <formula>NOT(ISERROR(SEARCH("НЕОДНОРОДНЫЕ",M120)))</formula>
    </cfRule>
  </conditionalFormatting>
  <conditionalFormatting sqref="M10">
    <cfRule type="containsText" dxfId="713" priority="721" operator="containsText" text="НЕОДНОРОДНЫЕ">
      <formula>NOT(ISERROR(SEARCH("НЕОДНОРОДНЫЕ",M10)))</formula>
    </cfRule>
    <cfRule type="containsText" dxfId="712" priority="722" operator="containsText" text="ОДНОРОДНЫЕ">
      <formula>NOT(ISERROR(SEARCH("ОДНОРОДНЫЕ",M10)))</formula>
    </cfRule>
    <cfRule type="containsText" dxfId="711" priority="723" operator="containsText" text="НЕОДНОРОДНЫЕ">
      <formula>NOT(ISERROR(SEARCH("НЕОДНОРОДНЫЕ",M10)))</formula>
    </cfRule>
  </conditionalFormatting>
  <conditionalFormatting sqref="M10">
    <cfRule type="containsText" dxfId="710" priority="724" operator="containsText" text="НЕ">
      <formula>NOT(ISERROR(SEARCH("НЕ",M10)))</formula>
    </cfRule>
    <cfRule type="containsText" dxfId="709" priority="725" operator="containsText" text="ОДНОРОДНЫЕ">
      <formula>NOT(ISERROR(SEARCH("ОДНОРОДНЫЕ",M10)))</formula>
    </cfRule>
    <cfRule type="containsText" dxfId="708" priority="726" operator="containsText" text="НЕОДНОРОДНЫЕ">
      <formula>NOT(ISERROR(SEARCH("НЕОДНОРОДНЫЕ",M10)))</formula>
    </cfRule>
  </conditionalFormatting>
  <conditionalFormatting sqref="M11:M12">
    <cfRule type="containsText" dxfId="707" priority="715" operator="containsText" text="НЕОДНОРОДНЫЕ">
      <formula>NOT(ISERROR(SEARCH("НЕОДНОРОДНЫЕ",M11)))</formula>
    </cfRule>
    <cfRule type="containsText" dxfId="706" priority="716" operator="containsText" text="ОДНОРОДНЫЕ">
      <formula>NOT(ISERROR(SEARCH("ОДНОРОДНЫЕ",M11)))</formula>
    </cfRule>
    <cfRule type="containsText" dxfId="705" priority="717" operator="containsText" text="НЕОДНОРОДНЫЕ">
      <formula>NOT(ISERROR(SEARCH("НЕОДНОРОДНЫЕ",M11)))</formula>
    </cfRule>
  </conditionalFormatting>
  <conditionalFormatting sqref="M11:M12">
    <cfRule type="containsText" dxfId="704" priority="718" operator="containsText" text="НЕ">
      <formula>NOT(ISERROR(SEARCH("НЕ",M11)))</formula>
    </cfRule>
    <cfRule type="containsText" dxfId="703" priority="719" operator="containsText" text="ОДНОРОДНЫЕ">
      <formula>NOT(ISERROR(SEARCH("ОДНОРОДНЫЕ",M11)))</formula>
    </cfRule>
    <cfRule type="containsText" dxfId="702" priority="720" operator="containsText" text="НЕОДНОРОДНЫЕ">
      <formula>NOT(ISERROR(SEARCH("НЕОДНОРОДНЫЕ",M11)))</formula>
    </cfRule>
  </conditionalFormatting>
  <conditionalFormatting sqref="M13">
    <cfRule type="containsText" dxfId="701" priority="709" operator="containsText" text="НЕОДНОРОДНЫЕ">
      <formula>NOT(ISERROR(SEARCH("НЕОДНОРОДНЫЕ",M13)))</formula>
    </cfRule>
    <cfRule type="containsText" dxfId="700" priority="710" operator="containsText" text="ОДНОРОДНЫЕ">
      <formula>NOT(ISERROR(SEARCH("ОДНОРОДНЫЕ",M13)))</formula>
    </cfRule>
    <cfRule type="containsText" dxfId="699" priority="711" operator="containsText" text="НЕОДНОРОДНЫЕ">
      <formula>NOT(ISERROR(SEARCH("НЕОДНОРОДНЫЕ",M13)))</formula>
    </cfRule>
  </conditionalFormatting>
  <conditionalFormatting sqref="M13">
    <cfRule type="containsText" dxfId="698" priority="712" operator="containsText" text="НЕ">
      <formula>NOT(ISERROR(SEARCH("НЕ",M13)))</formula>
    </cfRule>
    <cfRule type="containsText" dxfId="697" priority="713" operator="containsText" text="ОДНОРОДНЫЕ">
      <formula>NOT(ISERROR(SEARCH("ОДНОРОДНЫЕ",M13)))</formula>
    </cfRule>
    <cfRule type="containsText" dxfId="696" priority="714" operator="containsText" text="НЕОДНОРОДНЫЕ">
      <formula>NOT(ISERROR(SEARCH("НЕОДНОРОДНЫЕ",M13)))</formula>
    </cfRule>
  </conditionalFormatting>
  <conditionalFormatting sqref="M14">
    <cfRule type="containsText" dxfId="695" priority="703" operator="containsText" text="НЕОДНОРОДНЫЕ">
      <formula>NOT(ISERROR(SEARCH("НЕОДНОРОДНЫЕ",M14)))</formula>
    </cfRule>
    <cfRule type="containsText" dxfId="694" priority="704" operator="containsText" text="ОДНОРОДНЫЕ">
      <formula>NOT(ISERROR(SEARCH("ОДНОРОДНЫЕ",M14)))</formula>
    </cfRule>
    <cfRule type="containsText" dxfId="693" priority="705" operator="containsText" text="НЕОДНОРОДНЫЕ">
      <formula>NOT(ISERROR(SEARCH("НЕОДНОРОДНЫЕ",M14)))</formula>
    </cfRule>
  </conditionalFormatting>
  <conditionalFormatting sqref="M14">
    <cfRule type="containsText" dxfId="692" priority="706" operator="containsText" text="НЕ">
      <formula>NOT(ISERROR(SEARCH("НЕ",M14)))</formula>
    </cfRule>
    <cfRule type="containsText" dxfId="691" priority="707" operator="containsText" text="ОДНОРОДНЫЕ">
      <formula>NOT(ISERROR(SEARCH("ОДНОРОДНЫЕ",M14)))</formula>
    </cfRule>
    <cfRule type="containsText" dxfId="690" priority="708" operator="containsText" text="НЕОДНОРОДНЫЕ">
      <formula>NOT(ISERROR(SEARCH("НЕОДНОРОДНЫЕ",M14)))</formula>
    </cfRule>
  </conditionalFormatting>
  <conditionalFormatting sqref="M15">
    <cfRule type="containsText" dxfId="689" priority="697" operator="containsText" text="НЕОДНОРОДНЫЕ">
      <formula>NOT(ISERROR(SEARCH("НЕОДНОРОДНЫЕ",M15)))</formula>
    </cfRule>
    <cfRule type="containsText" dxfId="688" priority="698" operator="containsText" text="ОДНОРОДНЫЕ">
      <formula>NOT(ISERROR(SEARCH("ОДНОРОДНЫЕ",M15)))</formula>
    </cfRule>
    <cfRule type="containsText" dxfId="687" priority="699" operator="containsText" text="НЕОДНОРОДНЫЕ">
      <formula>NOT(ISERROR(SEARCH("НЕОДНОРОДНЫЕ",M15)))</formula>
    </cfRule>
  </conditionalFormatting>
  <conditionalFormatting sqref="M15">
    <cfRule type="containsText" dxfId="686" priority="700" operator="containsText" text="НЕ">
      <formula>NOT(ISERROR(SEARCH("НЕ",M15)))</formula>
    </cfRule>
    <cfRule type="containsText" dxfId="685" priority="701" operator="containsText" text="ОДНОРОДНЫЕ">
      <formula>NOT(ISERROR(SEARCH("ОДНОРОДНЫЕ",M15)))</formula>
    </cfRule>
    <cfRule type="containsText" dxfId="684" priority="702" operator="containsText" text="НЕОДНОРОДНЫЕ">
      <formula>NOT(ISERROR(SEARCH("НЕОДНОРОДНЫЕ",M15)))</formula>
    </cfRule>
  </conditionalFormatting>
  <conditionalFormatting sqref="M16">
    <cfRule type="containsText" dxfId="683" priority="691" operator="containsText" text="НЕОДНОРОДНЫЕ">
      <formula>NOT(ISERROR(SEARCH("НЕОДНОРОДНЫЕ",M16)))</formula>
    </cfRule>
    <cfRule type="containsText" dxfId="682" priority="692" operator="containsText" text="ОДНОРОДНЫЕ">
      <formula>NOT(ISERROR(SEARCH("ОДНОРОДНЫЕ",M16)))</formula>
    </cfRule>
    <cfRule type="containsText" dxfId="681" priority="693" operator="containsText" text="НЕОДНОРОДНЫЕ">
      <formula>NOT(ISERROR(SEARCH("НЕОДНОРОДНЫЕ",M16)))</formula>
    </cfRule>
  </conditionalFormatting>
  <conditionalFormatting sqref="M16">
    <cfRule type="containsText" dxfId="680" priority="694" operator="containsText" text="НЕ">
      <formula>NOT(ISERROR(SEARCH("НЕ",M16)))</formula>
    </cfRule>
    <cfRule type="containsText" dxfId="679" priority="695" operator="containsText" text="ОДНОРОДНЫЕ">
      <formula>NOT(ISERROR(SEARCH("ОДНОРОДНЫЕ",M16)))</formula>
    </cfRule>
    <cfRule type="containsText" dxfId="678" priority="696" operator="containsText" text="НЕОДНОРОДНЫЕ">
      <formula>NOT(ISERROR(SEARCH("НЕОДНОРОДНЫЕ",M16)))</formula>
    </cfRule>
  </conditionalFormatting>
  <conditionalFormatting sqref="M17">
    <cfRule type="containsText" dxfId="677" priority="685" operator="containsText" text="НЕОДНОРОДНЫЕ">
      <formula>NOT(ISERROR(SEARCH("НЕОДНОРОДНЫЕ",M17)))</formula>
    </cfRule>
    <cfRule type="containsText" dxfId="676" priority="686" operator="containsText" text="ОДНОРОДНЫЕ">
      <formula>NOT(ISERROR(SEARCH("ОДНОРОДНЫЕ",M17)))</formula>
    </cfRule>
    <cfRule type="containsText" dxfId="675" priority="687" operator="containsText" text="НЕОДНОРОДНЫЕ">
      <formula>NOT(ISERROR(SEARCH("НЕОДНОРОДНЫЕ",M17)))</formula>
    </cfRule>
  </conditionalFormatting>
  <conditionalFormatting sqref="M17">
    <cfRule type="containsText" dxfId="674" priority="688" operator="containsText" text="НЕ">
      <formula>NOT(ISERROR(SEARCH("НЕ",M17)))</formula>
    </cfRule>
    <cfRule type="containsText" dxfId="673" priority="689" operator="containsText" text="ОДНОРОДНЫЕ">
      <formula>NOT(ISERROR(SEARCH("ОДНОРОДНЫЕ",M17)))</formula>
    </cfRule>
    <cfRule type="containsText" dxfId="672" priority="690" operator="containsText" text="НЕОДНОРОДНЫЕ">
      <formula>NOT(ISERROR(SEARCH("НЕОДНОРОДНЫЕ",M17)))</formula>
    </cfRule>
  </conditionalFormatting>
  <conditionalFormatting sqref="M18">
    <cfRule type="containsText" dxfId="671" priority="679" operator="containsText" text="НЕОДНОРОДНЫЕ">
      <formula>NOT(ISERROR(SEARCH("НЕОДНОРОДНЫЕ",M18)))</formula>
    </cfRule>
    <cfRule type="containsText" dxfId="670" priority="680" operator="containsText" text="ОДНОРОДНЫЕ">
      <formula>NOT(ISERROR(SEARCH("ОДНОРОДНЫЕ",M18)))</formula>
    </cfRule>
    <cfRule type="containsText" dxfId="669" priority="681" operator="containsText" text="НЕОДНОРОДНЫЕ">
      <formula>NOT(ISERROR(SEARCH("НЕОДНОРОДНЫЕ",M18)))</formula>
    </cfRule>
  </conditionalFormatting>
  <conditionalFormatting sqref="M18">
    <cfRule type="containsText" dxfId="668" priority="682" operator="containsText" text="НЕ">
      <formula>NOT(ISERROR(SEARCH("НЕ",M18)))</formula>
    </cfRule>
    <cfRule type="containsText" dxfId="667" priority="683" operator="containsText" text="ОДНОРОДНЫЕ">
      <formula>NOT(ISERROR(SEARCH("ОДНОРОДНЫЕ",M18)))</formula>
    </cfRule>
    <cfRule type="containsText" dxfId="666" priority="684" operator="containsText" text="НЕОДНОРОДНЫЕ">
      <formula>NOT(ISERROR(SEARCH("НЕОДНОРОДНЫЕ",M18)))</formula>
    </cfRule>
  </conditionalFormatting>
  <conditionalFormatting sqref="M19">
    <cfRule type="containsText" dxfId="665" priority="673" operator="containsText" text="НЕОДНОРОДНЫЕ">
      <formula>NOT(ISERROR(SEARCH("НЕОДНОРОДНЫЕ",M19)))</formula>
    </cfRule>
    <cfRule type="containsText" dxfId="664" priority="674" operator="containsText" text="ОДНОРОДНЫЕ">
      <formula>NOT(ISERROR(SEARCH("ОДНОРОДНЫЕ",M19)))</formula>
    </cfRule>
    <cfRule type="containsText" dxfId="663" priority="675" operator="containsText" text="НЕОДНОРОДНЫЕ">
      <formula>NOT(ISERROR(SEARCH("НЕОДНОРОДНЫЕ",M19)))</formula>
    </cfRule>
  </conditionalFormatting>
  <conditionalFormatting sqref="M19">
    <cfRule type="containsText" dxfId="662" priority="676" operator="containsText" text="НЕ">
      <formula>NOT(ISERROR(SEARCH("НЕ",M19)))</formula>
    </cfRule>
    <cfRule type="containsText" dxfId="661" priority="677" operator="containsText" text="ОДНОРОДНЫЕ">
      <formula>NOT(ISERROR(SEARCH("ОДНОРОДНЫЕ",M19)))</formula>
    </cfRule>
    <cfRule type="containsText" dxfId="660" priority="678" operator="containsText" text="НЕОДНОРОДНЫЕ">
      <formula>NOT(ISERROR(SEARCH("НЕОДНОРОДНЫЕ",M19)))</formula>
    </cfRule>
  </conditionalFormatting>
  <conditionalFormatting sqref="M20">
    <cfRule type="containsText" dxfId="659" priority="667" operator="containsText" text="НЕОДНОРОДНЫЕ">
      <formula>NOT(ISERROR(SEARCH("НЕОДНОРОДНЫЕ",M20)))</formula>
    </cfRule>
    <cfRule type="containsText" dxfId="658" priority="668" operator="containsText" text="ОДНОРОДНЫЕ">
      <formula>NOT(ISERROR(SEARCH("ОДНОРОДНЫЕ",M20)))</formula>
    </cfRule>
    <cfRule type="containsText" dxfId="657" priority="669" operator="containsText" text="НЕОДНОРОДНЫЕ">
      <formula>NOT(ISERROR(SEARCH("НЕОДНОРОДНЫЕ",M20)))</formula>
    </cfRule>
  </conditionalFormatting>
  <conditionalFormatting sqref="M20">
    <cfRule type="containsText" dxfId="656" priority="670" operator="containsText" text="НЕ">
      <formula>NOT(ISERROR(SEARCH("НЕ",M20)))</formula>
    </cfRule>
    <cfRule type="containsText" dxfId="655" priority="671" operator="containsText" text="ОДНОРОДНЫЕ">
      <formula>NOT(ISERROR(SEARCH("ОДНОРОДНЫЕ",M20)))</formula>
    </cfRule>
    <cfRule type="containsText" dxfId="654" priority="672" operator="containsText" text="НЕОДНОРОДНЫЕ">
      <formula>NOT(ISERROR(SEARCH("НЕОДНОРОДНЫЕ",M20)))</formula>
    </cfRule>
  </conditionalFormatting>
  <conditionalFormatting sqref="M21">
    <cfRule type="containsText" dxfId="653" priority="661" operator="containsText" text="НЕОДНОРОДНЫЕ">
      <formula>NOT(ISERROR(SEARCH("НЕОДНОРОДНЫЕ",M21)))</formula>
    </cfRule>
    <cfRule type="containsText" dxfId="652" priority="662" operator="containsText" text="ОДНОРОДНЫЕ">
      <formula>NOT(ISERROR(SEARCH("ОДНОРОДНЫЕ",M21)))</formula>
    </cfRule>
    <cfRule type="containsText" dxfId="651" priority="663" operator="containsText" text="НЕОДНОРОДНЫЕ">
      <formula>NOT(ISERROR(SEARCH("НЕОДНОРОДНЫЕ",M21)))</formula>
    </cfRule>
  </conditionalFormatting>
  <conditionalFormatting sqref="M21">
    <cfRule type="containsText" dxfId="650" priority="664" operator="containsText" text="НЕ">
      <formula>NOT(ISERROR(SEARCH("НЕ",M21)))</formula>
    </cfRule>
    <cfRule type="containsText" dxfId="649" priority="665" operator="containsText" text="ОДНОРОДНЫЕ">
      <formula>NOT(ISERROR(SEARCH("ОДНОРОДНЫЕ",M21)))</formula>
    </cfRule>
    <cfRule type="containsText" dxfId="648" priority="666" operator="containsText" text="НЕОДНОРОДНЫЕ">
      <formula>NOT(ISERROR(SEARCH("НЕОДНОРОДНЫЕ",M21)))</formula>
    </cfRule>
  </conditionalFormatting>
  <conditionalFormatting sqref="M23">
    <cfRule type="containsText" dxfId="647" priority="649" operator="containsText" text="НЕОДНОРОДНЫЕ">
      <formula>NOT(ISERROR(SEARCH("НЕОДНОРОДНЫЕ",M23)))</formula>
    </cfRule>
    <cfRule type="containsText" dxfId="646" priority="650" operator="containsText" text="ОДНОРОДНЫЕ">
      <formula>NOT(ISERROR(SEARCH("ОДНОРОДНЫЕ",M23)))</formula>
    </cfRule>
    <cfRule type="containsText" dxfId="645" priority="651" operator="containsText" text="НЕОДНОРОДНЫЕ">
      <formula>NOT(ISERROR(SEARCH("НЕОДНОРОДНЫЕ",M23)))</formula>
    </cfRule>
  </conditionalFormatting>
  <conditionalFormatting sqref="M23">
    <cfRule type="containsText" dxfId="644" priority="652" operator="containsText" text="НЕ">
      <formula>NOT(ISERROR(SEARCH("НЕ",M23)))</formula>
    </cfRule>
    <cfRule type="containsText" dxfId="643" priority="653" operator="containsText" text="ОДНОРОДНЫЕ">
      <formula>NOT(ISERROR(SEARCH("ОДНОРОДНЫЕ",M23)))</formula>
    </cfRule>
    <cfRule type="containsText" dxfId="642" priority="654" operator="containsText" text="НЕОДНОРОДНЫЕ">
      <formula>NOT(ISERROR(SEARCH("НЕОДНОРОДНЫЕ",M23)))</formula>
    </cfRule>
  </conditionalFormatting>
  <conditionalFormatting sqref="M26">
    <cfRule type="containsText" dxfId="641" priority="637" operator="containsText" text="НЕОДНОРОДНЫЕ">
      <formula>NOT(ISERROR(SEARCH("НЕОДНОРОДНЫЕ",M26)))</formula>
    </cfRule>
    <cfRule type="containsText" dxfId="640" priority="638" operator="containsText" text="ОДНОРОДНЫЕ">
      <formula>NOT(ISERROR(SEARCH("ОДНОРОДНЫЕ",M26)))</formula>
    </cfRule>
    <cfRule type="containsText" dxfId="639" priority="639" operator="containsText" text="НЕОДНОРОДНЫЕ">
      <formula>NOT(ISERROR(SEARCH("НЕОДНОРОДНЫЕ",M26)))</formula>
    </cfRule>
  </conditionalFormatting>
  <conditionalFormatting sqref="M26">
    <cfRule type="containsText" dxfId="638" priority="640" operator="containsText" text="НЕ">
      <formula>NOT(ISERROR(SEARCH("НЕ",M26)))</formula>
    </cfRule>
    <cfRule type="containsText" dxfId="637" priority="641" operator="containsText" text="ОДНОРОДНЫЕ">
      <formula>NOT(ISERROR(SEARCH("ОДНОРОДНЫЕ",M26)))</formula>
    </cfRule>
    <cfRule type="containsText" dxfId="636" priority="642" operator="containsText" text="НЕОДНОРОДНЫЕ">
      <formula>NOT(ISERROR(SEARCH("НЕОДНОРОДНЫЕ",M26)))</formula>
    </cfRule>
  </conditionalFormatting>
  <conditionalFormatting sqref="M25">
    <cfRule type="containsText" dxfId="635" priority="631" operator="containsText" text="НЕОДНОРОДНЫЕ">
      <formula>NOT(ISERROR(SEARCH("НЕОДНОРОДНЫЕ",M25)))</formula>
    </cfRule>
    <cfRule type="containsText" dxfId="634" priority="632" operator="containsText" text="ОДНОРОДНЫЕ">
      <formula>NOT(ISERROR(SEARCH("ОДНОРОДНЫЕ",M25)))</formula>
    </cfRule>
    <cfRule type="containsText" dxfId="633" priority="633" operator="containsText" text="НЕОДНОРОДНЫЕ">
      <formula>NOT(ISERROR(SEARCH("НЕОДНОРОДНЫЕ",M25)))</formula>
    </cfRule>
  </conditionalFormatting>
  <conditionalFormatting sqref="M25">
    <cfRule type="containsText" dxfId="632" priority="634" operator="containsText" text="НЕ">
      <formula>NOT(ISERROR(SEARCH("НЕ",M25)))</formula>
    </cfRule>
    <cfRule type="containsText" dxfId="631" priority="635" operator="containsText" text="ОДНОРОДНЫЕ">
      <formula>NOT(ISERROR(SEARCH("ОДНОРОДНЫЕ",M25)))</formula>
    </cfRule>
    <cfRule type="containsText" dxfId="630" priority="636" operator="containsText" text="НЕОДНОРОДНЫЕ">
      <formula>NOT(ISERROR(SEARCH("НЕОДНОРОДНЫЕ",M25)))</formula>
    </cfRule>
  </conditionalFormatting>
  <conditionalFormatting sqref="M28">
    <cfRule type="containsText" dxfId="629" priority="625" operator="containsText" text="НЕОДНОРОДНЫЕ">
      <formula>NOT(ISERROR(SEARCH("НЕОДНОРОДНЫЕ",M28)))</formula>
    </cfRule>
    <cfRule type="containsText" dxfId="628" priority="626" operator="containsText" text="ОДНОРОДНЫЕ">
      <formula>NOT(ISERROR(SEARCH("ОДНОРОДНЫЕ",M28)))</formula>
    </cfRule>
    <cfRule type="containsText" dxfId="627" priority="627" operator="containsText" text="НЕОДНОРОДНЫЕ">
      <formula>NOT(ISERROR(SEARCH("НЕОДНОРОДНЫЕ",M28)))</formula>
    </cfRule>
  </conditionalFormatting>
  <conditionalFormatting sqref="M28">
    <cfRule type="containsText" dxfId="626" priority="628" operator="containsText" text="НЕ">
      <formula>NOT(ISERROR(SEARCH("НЕ",M28)))</formula>
    </cfRule>
    <cfRule type="containsText" dxfId="625" priority="629" operator="containsText" text="ОДНОРОДНЫЕ">
      <formula>NOT(ISERROR(SEARCH("ОДНОРОДНЫЕ",M28)))</formula>
    </cfRule>
    <cfRule type="containsText" dxfId="624" priority="630" operator="containsText" text="НЕОДНОРОДНЫЕ">
      <formula>NOT(ISERROR(SEARCH("НЕОДНОРОДНЫЕ",M28)))</formula>
    </cfRule>
  </conditionalFormatting>
  <conditionalFormatting sqref="M29">
    <cfRule type="containsText" dxfId="623" priority="619" operator="containsText" text="НЕОДНОРОДНЫЕ">
      <formula>NOT(ISERROR(SEARCH("НЕОДНОРОДНЫЕ",M29)))</formula>
    </cfRule>
    <cfRule type="containsText" dxfId="622" priority="620" operator="containsText" text="ОДНОРОДНЫЕ">
      <formula>NOT(ISERROR(SEARCH("ОДНОРОДНЫЕ",M29)))</formula>
    </cfRule>
    <cfRule type="containsText" dxfId="621" priority="621" operator="containsText" text="НЕОДНОРОДНЫЕ">
      <formula>NOT(ISERROR(SEARCH("НЕОДНОРОДНЫЕ",M29)))</formula>
    </cfRule>
  </conditionalFormatting>
  <conditionalFormatting sqref="M29">
    <cfRule type="containsText" dxfId="620" priority="622" operator="containsText" text="НЕ">
      <formula>NOT(ISERROR(SEARCH("НЕ",M29)))</formula>
    </cfRule>
    <cfRule type="containsText" dxfId="619" priority="623" operator="containsText" text="ОДНОРОДНЫЕ">
      <formula>NOT(ISERROR(SEARCH("ОДНОРОДНЫЕ",M29)))</formula>
    </cfRule>
    <cfRule type="containsText" dxfId="618" priority="624" operator="containsText" text="НЕОДНОРОДНЫЕ">
      <formula>NOT(ISERROR(SEARCH("НЕОДНОРОДНЫЕ",M29)))</formula>
    </cfRule>
  </conditionalFormatting>
  <conditionalFormatting sqref="M30">
    <cfRule type="containsText" dxfId="617" priority="613" operator="containsText" text="НЕОДНОРОДНЫЕ">
      <formula>NOT(ISERROR(SEARCH("НЕОДНОРОДНЫЕ",M30)))</formula>
    </cfRule>
    <cfRule type="containsText" dxfId="616" priority="614" operator="containsText" text="ОДНОРОДНЫЕ">
      <formula>NOT(ISERROR(SEARCH("ОДНОРОДНЫЕ",M30)))</formula>
    </cfRule>
    <cfRule type="containsText" dxfId="615" priority="615" operator="containsText" text="НЕОДНОРОДНЫЕ">
      <formula>NOT(ISERROR(SEARCH("НЕОДНОРОДНЫЕ",M30)))</formula>
    </cfRule>
  </conditionalFormatting>
  <conditionalFormatting sqref="M30">
    <cfRule type="containsText" dxfId="614" priority="616" operator="containsText" text="НЕ">
      <formula>NOT(ISERROR(SEARCH("НЕ",M30)))</formula>
    </cfRule>
    <cfRule type="containsText" dxfId="613" priority="617" operator="containsText" text="ОДНОРОДНЫЕ">
      <formula>NOT(ISERROR(SEARCH("ОДНОРОДНЫЕ",M30)))</formula>
    </cfRule>
    <cfRule type="containsText" dxfId="612" priority="618" operator="containsText" text="НЕОДНОРОДНЫЕ">
      <formula>NOT(ISERROR(SEARCH("НЕОДНОРОДНЫЕ",M30)))</formula>
    </cfRule>
  </conditionalFormatting>
  <conditionalFormatting sqref="M31">
    <cfRule type="containsText" dxfId="611" priority="607" operator="containsText" text="НЕОДНОРОДНЫЕ">
      <formula>NOT(ISERROR(SEARCH("НЕОДНОРОДНЫЕ",M31)))</formula>
    </cfRule>
    <cfRule type="containsText" dxfId="610" priority="608" operator="containsText" text="ОДНОРОДНЫЕ">
      <formula>NOT(ISERROR(SEARCH("ОДНОРОДНЫЕ",M31)))</formula>
    </cfRule>
    <cfRule type="containsText" dxfId="609" priority="609" operator="containsText" text="НЕОДНОРОДНЫЕ">
      <formula>NOT(ISERROR(SEARCH("НЕОДНОРОДНЫЕ",M31)))</formula>
    </cfRule>
  </conditionalFormatting>
  <conditionalFormatting sqref="M31">
    <cfRule type="containsText" dxfId="608" priority="610" operator="containsText" text="НЕ">
      <formula>NOT(ISERROR(SEARCH("НЕ",M31)))</formula>
    </cfRule>
    <cfRule type="containsText" dxfId="607" priority="611" operator="containsText" text="ОДНОРОДНЫЕ">
      <formula>NOT(ISERROR(SEARCH("ОДНОРОДНЫЕ",M31)))</formula>
    </cfRule>
    <cfRule type="containsText" dxfId="606" priority="612" operator="containsText" text="НЕОДНОРОДНЫЕ">
      <formula>NOT(ISERROR(SEARCH("НЕОДНОРОДНЫЕ",M31)))</formula>
    </cfRule>
  </conditionalFormatting>
  <conditionalFormatting sqref="M32">
    <cfRule type="containsText" dxfId="605" priority="601" operator="containsText" text="НЕОДНОРОДНЫЕ">
      <formula>NOT(ISERROR(SEARCH("НЕОДНОРОДНЫЕ",M32)))</formula>
    </cfRule>
    <cfRule type="containsText" dxfId="604" priority="602" operator="containsText" text="ОДНОРОДНЫЕ">
      <formula>NOT(ISERROR(SEARCH("ОДНОРОДНЫЕ",M32)))</formula>
    </cfRule>
    <cfRule type="containsText" dxfId="603" priority="603" operator="containsText" text="НЕОДНОРОДНЫЕ">
      <formula>NOT(ISERROR(SEARCH("НЕОДНОРОДНЫЕ",M32)))</formula>
    </cfRule>
  </conditionalFormatting>
  <conditionalFormatting sqref="M32">
    <cfRule type="containsText" dxfId="602" priority="604" operator="containsText" text="НЕ">
      <formula>NOT(ISERROR(SEARCH("НЕ",M32)))</formula>
    </cfRule>
    <cfRule type="containsText" dxfId="601" priority="605" operator="containsText" text="ОДНОРОДНЫЕ">
      <formula>NOT(ISERROR(SEARCH("ОДНОРОДНЫЕ",M32)))</formula>
    </cfRule>
    <cfRule type="containsText" dxfId="600" priority="606" operator="containsText" text="НЕОДНОРОДНЫЕ">
      <formula>NOT(ISERROR(SEARCH("НЕОДНОРОДНЫЕ",M32)))</formula>
    </cfRule>
  </conditionalFormatting>
  <conditionalFormatting sqref="M33">
    <cfRule type="containsText" dxfId="599" priority="595" operator="containsText" text="НЕОДНОРОДНЫЕ">
      <formula>NOT(ISERROR(SEARCH("НЕОДНОРОДНЫЕ",M33)))</formula>
    </cfRule>
    <cfRule type="containsText" dxfId="598" priority="596" operator="containsText" text="ОДНОРОДНЫЕ">
      <formula>NOT(ISERROR(SEARCH("ОДНОРОДНЫЕ",M33)))</formula>
    </cfRule>
    <cfRule type="containsText" dxfId="597" priority="597" operator="containsText" text="НЕОДНОРОДНЫЕ">
      <formula>NOT(ISERROR(SEARCH("НЕОДНОРОДНЫЕ",M33)))</formula>
    </cfRule>
  </conditionalFormatting>
  <conditionalFormatting sqref="M33">
    <cfRule type="containsText" dxfId="596" priority="598" operator="containsText" text="НЕ">
      <formula>NOT(ISERROR(SEARCH("НЕ",M33)))</formula>
    </cfRule>
    <cfRule type="containsText" dxfId="595" priority="599" operator="containsText" text="ОДНОРОДНЫЕ">
      <formula>NOT(ISERROR(SEARCH("ОДНОРОДНЫЕ",M33)))</formula>
    </cfRule>
    <cfRule type="containsText" dxfId="594" priority="600" operator="containsText" text="НЕОДНОРОДНЫЕ">
      <formula>NOT(ISERROR(SEARCH("НЕОДНОРОДНЫЕ",M33)))</formula>
    </cfRule>
  </conditionalFormatting>
  <conditionalFormatting sqref="M34">
    <cfRule type="containsText" dxfId="593" priority="589" operator="containsText" text="НЕОДНОРОДНЫЕ">
      <formula>NOT(ISERROR(SEARCH("НЕОДНОРОДНЫЕ",M34)))</formula>
    </cfRule>
    <cfRule type="containsText" dxfId="592" priority="590" operator="containsText" text="ОДНОРОДНЫЕ">
      <formula>NOT(ISERROR(SEARCH("ОДНОРОДНЫЕ",M34)))</formula>
    </cfRule>
    <cfRule type="containsText" dxfId="591" priority="591" operator="containsText" text="НЕОДНОРОДНЫЕ">
      <formula>NOT(ISERROR(SEARCH("НЕОДНОРОДНЫЕ",M34)))</formula>
    </cfRule>
  </conditionalFormatting>
  <conditionalFormatting sqref="M34">
    <cfRule type="containsText" dxfId="590" priority="592" operator="containsText" text="НЕ">
      <formula>NOT(ISERROR(SEARCH("НЕ",M34)))</formula>
    </cfRule>
    <cfRule type="containsText" dxfId="589" priority="593" operator="containsText" text="ОДНОРОДНЫЕ">
      <formula>NOT(ISERROR(SEARCH("ОДНОРОДНЫЕ",M34)))</formula>
    </cfRule>
    <cfRule type="containsText" dxfId="588" priority="594" operator="containsText" text="НЕОДНОРОДНЫЕ">
      <formula>NOT(ISERROR(SEARCH("НЕОДНОРОДНЫЕ",M34)))</formula>
    </cfRule>
  </conditionalFormatting>
  <conditionalFormatting sqref="M35">
    <cfRule type="containsText" dxfId="587" priority="583" operator="containsText" text="НЕОДНОРОДНЫЕ">
      <formula>NOT(ISERROR(SEARCH("НЕОДНОРОДНЫЕ",M35)))</formula>
    </cfRule>
    <cfRule type="containsText" dxfId="586" priority="584" operator="containsText" text="ОДНОРОДНЫЕ">
      <formula>NOT(ISERROR(SEARCH("ОДНОРОДНЫЕ",M35)))</formula>
    </cfRule>
    <cfRule type="containsText" dxfId="585" priority="585" operator="containsText" text="НЕОДНОРОДНЫЕ">
      <formula>NOT(ISERROR(SEARCH("НЕОДНОРОДНЫЕ",M35)))</formula>
    </cfRule>
  </conditionalFormatting>
  <conditionalFormatting sqref="M35">
    <cfRule type="containsText" dxfId="584" priority="586" operator="containsText" text="НЕ">
      <formula>NOT(ISERROR(SEARCH("НЕ",M35)))</formula>
    </cfRule>
    <cfRule type="containsText" dxfId="583" priority="587" operator="containsText" text="ОДНОРОДНЫЕ">
      <formula>NOT(ISERROR(SEARCH("ОДНОРОДНЫЕ",M35)))</formula>
    </cfRule>
    <cfRule type="containsText" dxfId="582" priority="588" operator="containsText" text="НЕОДНОРОДНЫЕ">
      <formula>NOT(ISERROR(SEARCH("НЕОДНОРОДНЫЕ",M35)))</formula>
    </cfRule>
  </conditionalFormatting>
  <conditionalFormatting sqref="M36">
    <cfRule type="containsText" dxfId="581" priority="577" operator="containsText" text="НЕОДНОРОДНЫЕ">
      <formula>NOT(ISERROR(SEARCH("НЕОДНОРОДНЫЕ",M36)))</formula>
    </cfRule>
    <cfRule type="containsText" dxfId="580" priority="578" operator="containsText" text="ОДНОРОДНЫЕ">
      <formula>NOT(ISERROR(SEARCH("ОДНОРОДНЫЕ",M36)))</formula>
    </cfRule>
    <cfRule type="containsText" dxfId="579" priority="579" operator="containsText" text="НЕОДНОРОДНЫЕ">
      <formula>NOT(ISERROR(SEARCH("НЕОДНОРОДНЫЕ",M36)))</formula>
    </cfRule>
  </conditionalFormatting>
  <conditionalFormatting sqref="M36">
    <cfRule type="containsText" dxfId="578" priority="580" operator="containsText" text="НЕ">
      <formula>NOT(ISERROR(SEARCH("НЕ",M36)))</formula>
    </cfRule>
    <cfRule type="containsText" dxfId="577" priority="581" operator="containsText" text="ОДНОРОДНЫЕ">
      <formula>NOT(ISERROR(SEARCH("ОДНОРОДНЫЕ",M36)))</formula>
    </cfRule>
    <cfRule type="containsText" dxfId="576" priority="582" operator="containsText" text="НЕОДНОРОДНЫЕ">
      <formula>NOT(ISERROR(SEARCH("НЕОДНОРОДНЫЕ",M36)))</formula>
    </cfRule>
  </conditionalFormatting>
  <conditionalFormatting sqref="M37">
    <cfRule type="containsText" dxfId="575" priority="571" operator="containsText" text="НЕОДНОРОДНЫЕ">
      <formula>NOT(ISERROR(SEARCH("НЕОДНОРОДНЫЕ",M37)))</formula>
    </cfRule>
    <cfRule type="containsText" dxfId="574" priority="572" operator="containsText" text="ОДНОРОДНЫЕ">
      <formula>NOT(ISERROR(SEARCH("ОДНОРОДНЫЕ",M37)))</formula>
    </cfRule>
    <cfRule type="containsText" dxfId="573" priority="573" operator="containsText" text="НЕОДНОРОДНЫЕ">
      <formula>NOT(ISERROR(SEARCH("НЕОДНОРОДНЫЕ",M37)))</formula>
    </cfRule>
  </conditionalFormatting>
  <conditionalFormatting sqref="M37">
    <cfRule type="containsText" dxfId="572" priority="574" operator="containsText" text="НЕ">
      <formula>NOT(ISERROR(SEARCH("НЕ",M37)))</formula>
    </cfRule>
    <cfRule type="containsText" dxfId="571" priority="575" operator="containsText" text="ОДНОРОДНЫЕ">
      <formula>NOT(ISERROR(SEARCH("ОДНОРОДНЫЕ",M37)))</formula>
    </cfRule>
    <cfRule type="containsText" dxfId="570" priority="576" operator="containsText" text="НЕОДНОРОДНЫЕ">
      <formula>NOT(ISERROR(SEARCH("НЕОДНОРОДНЫЕ",M37)))</formula>
    </cfRule>
  </conditionalFormatting>
  <conditionalFormatting sqref="M38">
    <cfRule type="containsText" dxfId="569" priority="565" operator="containsText" text="НЕОДНОРОДНЫЕ">
      <formula>NOT(ISERROR(SEARCH("НЕОДНОРОДНЫЕ",M38)))</formula>
    </cfRule>
    <cfRule type="containsText" dxfId="568" priority="566" operator="containsText" text="ОДНОРОДНЫЕ">
      <formula>NOT(ISERROR(SEARCH("ОДНОРОДНЫЕ",M38)))</formula>
    </cfRule>
    <cfRule type="containsText" dxfId="567" priority="567" operator="containsText" text="НЕОДНОРОДНЫЕ">
      <formula>NOT(ISERROR(SEARCH("НЕОДНОРОДНЫЕ",M38)))</formula>
    </cfRule>
  </conditionalFormatting>
  <conditionalFormatting sqref="M38">
    <cfRule type="containsText" dxfId="566" priority="568" operator="containsText" text="НЕ">
      <formula>NOT(ISERROR(SEARCH("НЕ",M38)))</formula>
    </cfRule>
    <cfRule type="containsText" dxfId="565" priority="569" operator="containsText" text="ОДНОРОДНЫЕ">
      <formula>NOT(ISERROR(SEARCH("ОДНОРОДНЫЕ",M38)))</formula>
    </cfRule>
    <cfRule type="containsText" dxfId="564" priority="570" operator="containsText" text="НЕОДНОРОДНЫЕ">
      <formula>NOT(ISERROR(SEARCH("НЕОДНОРОДНЫЕ",M38)))</formula>
    </cfRule>
  </conditionalFormatting>
  <conditionalFormatting sqref="M39">
    <cfRule type="containsText" dxfId="563" priority="559" operator="containsText" text="НЕОДНОРОДНЫЕ">
      <formula>NOT(ISERROR(SEARCH("НЕОДНОРОДНЫЕ",M39)))</formula>
    </cfRule>
    <cfRule type="containsText" dxfId="562" priority="560" operator="containsText" text="ОДНОРОДНЫЕ">
      <formula>NOT(ISERROR(SEARCH("ОДНОРОДНЫЕ",M39)))</formula>
    </cfRule>
    <cfRule type="containsText" dxfId="561" priority="561" operator="containsText" text="НЕОДНОРОДНЫЕ">
      <formula>NOT(ISERROR(SEARCH("НЕОДНОРОДНЫЕ",M39)))</formula>
    </cfRule>
  </conditionalFormatting>
  <conditionalFormatting sqref="M39">
    <cfRule type="containsText" dxfId="560" priority="562" operator="containsText" text="НЕ">
      <formula>NOT(ISERROR(SEARCH("НЕ",M39)))</formula>
    </cfRule>
    <cfRule type="containsText" dxfId="559" priority="563" operator="containsText" text="ОДНОРОДНЫЕ">
      <formula>NOT(ISERROR(SEARCH("ОДНОРОДНЫЕ",M39)))</formula>
    </cfRule>
    <cfRule type="containsText" dxfId="558" priority="564" operator="containsText" text="НЕОДНОРОДНЫЕ">
      <formula>NOT(ISERROR(SEARCH("НЕОДНОРОДНЫЕ",M39)))</formula>
    </cfRule>
  </conditionalFormatting>
  <conditionalFormatting sqref="M41">
    <cfRule type="containsText" dxfId="557" priority="553" operator="containsText" text="НЕОДНОРОДНЫЕ">
      <formula>NOT(ISERROR(SEARCH("НЕОДНОРОДНЫЕ",M41)))</formula>
    </cfRule>
    <cfRule type="containsText" dxfId="556" priority="554" operator="containsText" text="ОДНОРОДНЫЕ">
      <formula>NOT(ISERROR(SEARCH("ОДНОРОДНЫЕ",M41)))</formula>
    </cfRule>
    <cfRule type="containsText" dxfId="555" priority="555" operator="containsText" text="НЕОДНОРОДНЫЕ">
      <formula>NOT(ISERROR(SEARCH("НЕОДНОРОДНЫЕ",M41)))</formula>
    </cfRule>
  </conditionalFormatting>
  <conditionalFormatting sqref="M41">
    <cfRule type="containsText" dxfId="554" priority="556" operator="containsText" text="НЕ">
      <formula>NOT(ISERROR(SEARCH("НЕ",M41)))</formula>
    </cfRule>
    <cfRule type="containsText" dxfId="553" priority="557" operator="containsText" text="ОДНОРОДНЫЕ">
      <formula>NOT(ISERROR(SEARCH("ОДНОРОДНЫЕ",M41)))</formula>
    </cfRule>
    <cfRule type="containsText" dxfId="552" priority="558" operator="containsText" text="НЕОДНОРОДНЫЕ">
      <formula>NOT(ISERROR(SEARCH("НЕОДНОРОДНЫЕ",M41)))</formula>
    </cfRule>
  </conditionalFormatting>
  <conditionalFormatting sqref="M43">
    <cfRule type="containsText" dxfId="551" priority="547" operator="containsText" text="НЕОДНОРОДНЫЕ">
      <formula>NOT(ISERROR(SEARCH("НЕОДНОРОДНЫЕ",M43)))</formula>
    </cfRule>
    <cfRule type="containsText" dxfId="550" priority="548" operator="containsText" text="ОДНОРОДНЫЕ">
      <formula>NOT(ISERROR(SEARCH("ОДНОРОДНЫЕ",M43)))</formula>
    </cfRule>
    <cfRule type="containsText" dxfId="549" priority="549" operator="containsText" text="НЕОДНОРОДНЫЕ">
      <formula>NOT(ISERROR(SEARCH("НЕОДНОРОДНЫЕ",M43)))</formula>
    </cfRule>
  </conditionalFormatting>
  <conditionalFormatting sqref="M43">
    <cfRule type="containsText" dxfId="548" priority="550" operator="containsText" text="НЕ">
      <formula>NOT(ISERROR(SEARCH("НЕ",M43)))</formula>
    </cfRule>
    <cfRule type="containsText" dxfId="547" priority="551" operator="containsText" text="ОДНОРОДНЫЕ">
      <formula>NOT(ISERROR(SEARCH("ОДНОРОДНЫЕ",M43)))</formula>
    </cfRule>
    <cfRule type="containsText" dxfId="546" priority="552" operator="containsText" text="НЕОДНОРОДНЫЕ">
      <formula>NOT(ISERROR(SEARCH("НЕОДНОРОДНЫЕ",M43)))</formula>
    </cfRule>
  </conditionalFormatting>
  <conditionalFormatting sqref="M45">
    <cfRule type="containsText" dxfId="545" priority="541" operator="containsText" text="НЕОДНОРОДНЫЕ">
      <formula>NOT(ISERROR(SEARCH("НЕОДНОРОДНЫЕ",M45)))</formula>
    </cfRule>
    <cfRule type="containsText" dxfId="544" priority="542" operator="containsText" text="ОДНОРОДНЫЕ">
      <formula>NOT(ISERROR(SEARCH("ОДНОРОДНЫЕ",M45)))</formula>
    </cfRule>
    <cfRule type="containsText" dxfId="543" priority="543" operator="containsText" text="НЕОДНОРОДНЫЕ">
      <formula>NOT(ISERROR(SEARCH("НЕОДНОРОДНЫЕ",M45)))</formula>
    </cfRule>
  </conditionalFormatting>
  <conditionalFormatting sqref="M45">
    <cfRule type="containsText" dxfId="542" priority="544" operator="containsText" text="НЕ">
      <formula>NOT(ISERROR(SEARCH("НЕ",M45)))</formula>
    </cfRule>
    <cfRule type="containsText" dxfId="541" priority="545" operator="containsText" text="ОДНОРОДНЫЕ">
      <formula>NOT(ISERROR(SEARCH("ОДНОРОДНЫЕ",M45)))</formula>
    </cfRule>
    <cfRule type="containsText" dxfId="540" priority="546" operator="containsText" text="НЕОДНОРОДНЫЕ">
      <formula>NOT(ISERROR(SEARCH("НЕОДНОРОДНЫЕ",M45)))</formula>
    </cfRule>
  </conditionalFormatting>
  <conditionalFormatting sqref="M47">
    <cfRule type="containsText" dxfId="539" priority="535" operator="containsText" text="НЕОДНОРОДНЫЕ">
      <formula>NOT(ISERROR(SEARCH("НЕОДНОРОДНЫЕ",M47)))</formula>
    </cfRule>
    <cfRule type="containsText" dxfId="538" priority="536" operator="containsText" text="ОДНОРОДНЫЕ">
      <formula>NOT(ISERROR(SEARCH("ОДНОРОДНЫЕ",M47)))</formula>
    </cfRule>
    <cfRule type="containsText" dxfId="537" priority="537" operator="containsText" text="НЕОДНОРОДНЫЕ">
      <formula>NOT(ISERROR(SEARCH("НЕОДНОРОДНЫЕ",M47)))</formula>
    </cfRule>
  </conditionalFormatting>
  <conditionalFormatting sqref="M47">
    <cfRule type="containsText" dxfId="536" priority="538" operator="containsText" text="НЕ">
      <formula>NOT(ISERROR(SEARCH("НЕ",M47)))</formula>
    </cfRule>
    <cfRule type="containsText" dxfId="535" priority="539" operator="containsText" text="ОДНОРОДНЫЕ">
      <formula>NOT(ISERROR(SEARCH("ОДНОРОДНЫЕ",M47)))</formula>
    </cfRule>
    <cfRule type="containsText" dxfId="534" priority="540" operator="containsText" text="НЕОДНОРОДНЫЕ">
      <formula>NOT(ISERROR(SEARCH("НЕОДНОРОДНЫЕ",M47)))</formula>
    </cfRule>
  </conditionalFormatting>
  <conditionalFormatting sqref="M49">
    <cfRule type="containsText" dxfId="533" priority="529" operator="containsText" text="НЕОДНОРОДНЫЕ">
      <formula>NOT(ISERROR(SEARCH("НЕОДНОРОДНЫЕ",M49)))</formula>
    </cfRule>
    <cfRule type="containsText" dxfId="532" priority="530" operator="containsText" text="ОДНОРОДНЫЕ">
      <formula>NOT(ISERROR(SEARCH("ОДНОРОДНЫЕ",M49)))</formula>
    </cfRule>
    <cfRule type="containsText" dxfId="531" priority="531" operator="containsText" text="НЕОДНОРОДНЫЕ">
      <formula>NOT(ISERROR(SEARCH("НЕОДНОРОДНЫЕ",M49)))</formula>
    </cfRule>
  </conditionalFormatting>
  <conditionalFormatting sqref="M49">
    <cfRule type="containsText" dxfId="530" priority="532" operator="containsText" text="НЕ">
      <formula>NOT(ISERROR(SEARCH("НЕ",M49)))</formula>
    </cfRule>
    <cfRule type="containsText" dxfId="529" priority="533" operator="containsText" text="ОДНОРОДНЫЕ">
      <formula>NOT(ISERROR(SEARCH("ОДНОРОДНЫЕ",M49)))</formula>
    </cfRule>
    <cfRule type="containsText" dxfId="528" priority="534" operator="containsText" text="НЕОДНОРОДНЫЕ">
      <formula>NOT(ISERROR(SEARCH("НЕОДНОРОДНЫЕ",M49)))</formula>
    </cfRule>
  </conditionalFormatting>
  <conditionalFormatting sqref="M51">
    <cfRule type="containsText" dxfId="527" priority="523" operator="containsText" text="НЕОДНОРОДНЫЕ">
      <formula>NOT(ISERROR(SEARCH("НЕОДНОРОДНЫЕ",M51)))</formula>
    </cfRule>
    <cfRule type="containsText" dxfId="526" priority="524" operator="containsText" text="ОДНОРОДНЫЕ">
      <formula>NOT(ISERROR(SEARCH("ОДНОРОДНЫЕ",M51)))</formula>
    </cfRule>
    <cfRule type="containsText" dxfId="525" priority="525" operator="containsText" text="НЕОДНОРОДНЫЕ">
      <formula>NOT(ISERROR(SEARCH("НЕОДНОРОДНЫЕ",M51)))</formula>
    </cfRule>
  </conditionalFormatting>
  <conditionalFormatting sqref="M51">
    <cfRule type="containsText" dxfId="524" priority="526" operator="containsText" text="НЕ">
      <formula>NOT(ISERROR(SEARCH("НЕ",M51)))</formula>
    </cfRule>
    <cfRule type="containsText" dxfId="523" priority="527" operator="containsText" text="ОДНОРОДНЫЕ">
      <formula>NOT(ISERROR(SEARCH("ОДНОРОДНЫЕ",M51)))</formula>
    </cfRule>
    <cfRule type="containsText" dxfId="522" priority="528" operator="containsText" text="НЕОДНОРОДНЫЕ">
      <formula>NOT(ISERROR(SEARCH("НЕОДНОРОДНЫЕ",M51)))</formula>
    </cfRule>
  </conditionalFormatting>
  <conditionalFormatting sqref="M53">
    <cfRule type="containsText" dxfId="521" priority="517" operator="containsText" text="НЕОДНОРОДНЫЕ">
      <formula>NOT(ISERROR(SEARCH("НЕОДНОРОДНЫЕ",M53)))</formula>
    </cfRule>
    <cfRule type="containsText" dxfId="520" priority="518" operator="containsText" text="ОДНОРОДНЫЕ">
      <formula>NOT(ISERROR(SEARCH("ОДНОРОДНЫЕ",M53)))</formula>
    </cfRule>
    <cfRule type="containsText" dxfId="519" priority="519" operator="containsText" text="НЕОДНОРОДНЫЕ">
      <formula>NOT(ISERROR(SEARCH("НЕОДНОРОДНЫЕ",M53)))</formula>
    </cfRule>
  </conditionalFormatting>
  <conditionalFormatting sqref="M53">
    <cfRule type="containsText" dxfId="518" priority="520" operator="containsText" text="НЕ">
      <formula>NOT(ISERROR(SEARCH("НЕ",M53)))</formula>
    </cfRule>
    <cfRule type="containsText" dxfId="517" priority="521" operator="containsText" text="ОДНОРОДНЫЕ">
      <formula>NOT(ISERROR(SEARCH("ОДНОРОДНЫЕ",M53)))</formula>
    </cfRule>
    <cfRule type="containsText" dxfId="516" priority="522" operator="containsText" text="НЕОДНОРОДНЫЕ">
      <formula>NOT(ISERROR(SEARCH("НЕОДНОРОДНЫЕ",M53)))</formula>
    </cfRule>
  </conditionalFormatting>
  <conditionalFormatting sqref="M55">
    <cfRule type="containsText" dxfId="515" priority="511" operator="containsText" text="НЕОДНОРОДНЫЕ">
      <formula>NOT(ISERROR(SEARCH("НЕОДНОРОДНЫЕ",M55)))</formula>
    </cfRule>
    <cfRule type="containsText" dxfId="514" priority="512" operator="containsText" text="ОДНОРОДНЫЕ">
      <formula>NOT(ISERROR(SEARCH("ОДНОРОДНЫЕ",M55)))</formula>
    </cfRule>
    <cfRule type="containsText" dxfId="513" priority="513" operator="containsText" text="НЕОДНОРОДНЫЕ">
      <formula>NOT(ISERROR(SEARCH("НЕОДНОРОДНЫЕ",M55)))</formula>
    </cfRule>
  </conditionalFormatting>
  <conditionalFormatting sqref="M55">
    <cfRule type="containsText" dxfId="512" priority="514" operator="containsText" text="НЕ">
      <formula>NOT(ISERROR(SEARCH("НЕ",M55)))</formula>
    </cfRule>
    <cfRule type="containsText" dxfId="511" priority="515" operator="containsText" text="ОДНОРОДНЫЕ">
      <formula>NOT(ISERROR(SEARCH("ОДНОРОДНЫЕ",M55)))</formula>
    </cfRule>
    <cfRule type="containsText" dxfId="510" priority="516" operator="containsText" text="НЕОДНОРОДНЫЕ">
      <formula>NOT(ISERROR(SEARCH("НЕОДНОРОДНЫЕ",M55)))</formula>
    </cfRule>
  </conditionalFormatting>
  <conditionalFormatting sqref="M57">
    <cfRule type="containsText" dxfId="509" priority="505" operator="containsText" text="НЕОДНОРОДНЫЕ">
      <formula>NOT(ISERROR(SEARCH("НЕОДНОРОДНЫЕ",M57)))</formula>
    </cfRule>
    <cfRule type="containsText" dxfId="508" priority="506" operator="containsText" text="ОДНОРОДНЫЕ">
      <formula>NOT(ISERROR(SEARCH("ОДНОРОДНЫЕ",M57)))</formula>
    </cfRule>
    <cfRule type="containsText" dxfId="507" priority="507" operator="containsText" text="НЕОДНОРОДНЫЕ">
      <formula>NOT(ISERROR(SEARCH("НЕОДНОРОДНЫЕ",M57)))</formula>
    </cfRule>
  </conditionalFormatting>
  <conditionalFormatting sqref="M57">
    <cfRule type="containsText" dxfId="506" priority="508" operator="containsText" text="НЕ">
      <formula>NOT(ISERROR(SEARCH("НЕ",M57)))</formula>
    </cfRule>
    <cfRule type="containsText" dxfId="505" priority="509" operator="containsText" text="ОДНОРОДНЫЕ">
      <formula>NOT(ISERROR(SEARCH("ОДНОРОДНЫЕ",M57)))</formula>
    </cfRule>
    <cfRule type="containsText" dxfId="504" priority="510" operator="containsText" text="НЕОДНОРОДНЫЕ">
      <formula>NOT(ISERROR(SEARCH("НЕОДНОРОДНЫЕ",M57)))</formula>
    </cfRule>
  </conditionalFormatting>
  <conditionalFormatting sqref="M59">
    <cfRule type="containsText" dxfId="503" priority="499" operator="containsText" text="НЕОДНОРОДНЫЕ">
      <formula>NOT(ISERROR(SEARCH("НЕОДНОРОДНЫЕ",M59)))</formula>
    </cfRule>
    <cfRule type="containsText" dxfId="502" priority="500" operator="containsText" text="ОДНОРОДНЫЕ">
      <formula>NOT(ISERROR(SEARCH("ОДНОРОДНЫЕ",M59)))</formula>
    </cfRule>
    <cfRule type="containsText" dxfId="501" priority="501" operator="containsText" text="НЕОДНОРОДНЫЕ">
      <formula>NOT(ISERROR(SEARCH("НЕОДНОРОДНЫЕ",M59)))</formula>
    </cfRule>
  </conditionalFormatting>
  <conditionalFormatting sqref="M59">
    <cfRule type="containsText" dxfId="500" priority="502" operator="containsText" text="НЕ">
      <formula>NOT(ISERROR(SEARCH("НЕ",M59)))</formula>
    </cfRule>
    <cfRule type="containsText" dxfId="499" priority="503" operator="containsText" text="ОДНОРОДНЫЕ">
      <formula>NOT(ISERROR(SEARCH("ОДНОРОДНЫЕ",M59)))</formula>
    </cfRule>
    <cfRule type="containsText" dxfId="498" priority="504" operator="containsText" text="НЕОДНОРОДНЫЕ">
      <formula>NOT(ISERROR(SEARCH("НЕОДНОРОДНЫЕ",M59)))</formula>
    </cfRule>
  </conditionalFormatting>
  <conditionalFormatting sqref="M60">
    <cfRule type="containsText" dxfId="497" priority="493" operator="containsText" text="НЕОДНОРОДНЫЕ">
      <formula>NOT(ISERROR(SEARCH("НЕОДНОРОДНЫЕ",M60)))</formula>
    </cfRule>
    <cfRule type="containsText" dxfId="496" priority="494" operator="containsText" text="ОДНОРОДНЫЕ">
      <formula>NOT(ISERROR(SEARCH("ОДНОРОДНЫЕ",M60)))</formula>
    </cfRule>
    <cfRule type="containsText" dxfId="495" priority="495" operator="containsText" text="НЕОДНОРОДНЫЕ">
      <formula>NOT(ISERROR(SEARCH("НЕОДНОРОДНЫЕ",M60)))</formula>
    </cfRule>
  </conditionalFormatting>
  <conditionalFormatting sqref="M60">
    <cfRule type="containsText" dxfId="494" priority="496" operator="containsText" text="НЕ">
      <formula>NOT(ISERROR(SEARCH("НЕ",M60)))</formula>
    </cfRule>
    <cfRule type="containsText" dxfId="493" priority="497" operator="containsText" text="ОДНОРОДНЫЕ">
      <formula>NOT(ISERROR(SEARCH("ОДНОРОДНЫЕ",M60)))</formula>
    </cfRule>
    <cfRule type="containsText" dxfId="492" priority="498" operator="containsText" text="НЕОДНОРОДНЫЕ">
      <formula>NOT(ISERROR(SEARCH("НЕОДНОРОДНЫЕ",M60)))</formula>
    </cfRule>
  </conditionalFormatting>
  <conditionalFormatting sqref="M61">
    <cfRule type="containsText" dxfId="491" priority="487" operator="containsText" text="НЕОДНОРОДНЫЕ">
      <formula>NOT(ISERROR(SEARCH("НЕОДНОРОДНЫЕ",M61)))</formula>
    </cfRule>
    <cfRule type="containsText" dxfId="490" priority="488" operator="containsText" text="ОДНОРОДНЫЕ">
      <formula>NOT(ISERROR(SEARCH("ОДНОРОДНЫЕ",M61)))</formula>
    </cfRule>
    <cfRule type="containsText" dxfId="489" priority="489" operator="containsText" text="НЕОДНОРОДНЫЕ">
      <formula>NOT(ISERROR(SEARCH("НЕОДНОРОДНЫЕ",M61)))</formula>
    </cfRule>
  </conditionalFormatting>
  <conditionalFormatting sqref="M61">
    <cfRule type="containsText" dxfId="488" priority="490" operator="containsText" text="НЕ">
      <formula>NOT(ISERROR(SEARCH("НЕ",M61)))</formula>
    </cfRule>
    <cfRule type="containsText" dxfId="487" priority="491" operator="containsText" text="ОДНОРОДНЫЕ">
      <formula>NOT(ISERROR(SEARCH("ОДНОРОДНЫЕ",M61)))</formula>
    </cfRule>
    <cfRule type="containsText" dxfId="486" priority="492" operator="containsText" text="НЕОДНОРОДНЫЕ">
      <formula>NOT(ISERROR(SEARCH("НЕОДНОРОДНЫЕ",M61)))</formula>
    </cfRule>
  </conditionalFormatting>
  <conditionalFormatting sqref="M63">
    <cfRule type="containsText" dxfId="485" priority="481" operator="containsText" text="НЕОДНОРОДНЫЕ">
      <formula>NOT(ISERROR(SEARCH("НЕОДНОРОДНЫЕ",M63)))</formula>
    </cfRule>
    <cfRule type="containsText" dxfId="484" priority="482" operator="containsText" text="ОДНОРОДНЫЕ">
      <formula>NOT(ISERROR(SEARCH("ОДНОРОДНЫЕ",M63)))</formula>
    </cfRule>
    <cfRule type="containsText" dxfId="483" priority="483" operator="containsText" text="НЕОДНОРОДНЫЕ">
      <formula>NOT(ISERROR(SEARCH("НЕОДНОРОДНЫЕ",M63)))</formula>
    </cfRule>
  </conditionalFormatting>
  <conditionalFormatting sqref="M63">
    <cfRule type="containsText" dxfId="482" priority="484" operator="containsText" text="НЕ">
      <formula>NOT(ISERROR(SEARCH("НЕ",M63)))</formula>
    </cfRule>
    <cfRule type="containsText" dxfId="481" priority="485" operator="containsText" text="ОДНОРОДНЫЕ">
      <formula>NOT(ISERROR(SEARCH("ОДНОРОДНЫЕ",M63)))</formula>
    </cfRule>
    <cfRule type="containsText" dxfId="480" priority="486" operator="containsText" text="НЕОДНОРОДНЫЕ">
      <formula>NOT(ISERROR(SEARCH("НЕОДНОРОДНЫЕ",M63)))</formula>
    </cfRule>
  </conditionalFormatting>
  <conditionalFormatting sqref="M64">
    <cfRule type="containsText" dxfId="479" priority="475" operator="containsText" text="НЕОДНОРОДНЫЕ">
      <formula>NOT(ISERROR(SEARCH("НЕОДНОРОДНЫЕ",M64)))</formula>
    </cfRule>
    <cfRule type="containsText" dxfId="478" priority="476" operator="containsText" text="ОДНОРОДНЫЕ">
      <formula>NOT(ISERROR(SEARCH("ОДНОРОДНЫЕ",M64)))</formula>
    </cfRule>
    <cfRule type="containsText" dxfId="477" priority="477" operator="containsText" text="НЕОДНОРОДНЫЕ">
      <formula>NOT(ISERROR(SEARCH("НЕОДНОРОДНЫЕ",M64)))</formula>
    </cfRule>
  </conditionalFormatting>
  <conditionalFormatting sqref="M64">
    <cfRule type="containsText" dxfId="476" priority="478" operator="containsText" text="НЕ">
      <formula>NOT(ISERROR(SEARCH("НЕ",M64)))</formula>
    </cfRule>
    <cfRule type="containsText" dxfId="475" priority="479" operator="containsText" text="ОДНОРОДНЫЕ">
      <formula>NOT(ISERROR(SEARCH("ОДНОРОДНЫЕ",M64)))</formula>
    </cfRule>
    <cfRule type="containsText" dxfId="474" priority="480" operator="containsText" text="НЕОДНОРОДНЫЕ">
      <formula>NOT(ISERROR(SEARCH("НЕОДНОРОДНЫЕ",M64)))</formula>
    </cfRule>
  </conditionalFormatting>
  <conditionalFormatting sqref="M65">
    <cfRule type="containsText" dxfId="473" priority="469" operator="containsText" text="НЕОДНОРОДНЫЕ">
      <formula>NOT(ISERROR(SEARCH("НЕОДНОРОДНЫЕ",M65)))</formula>
    </cfRule>
    <cfRule type="containsText" dxfId="472" priority="470" operator="containsText" text="ОДНОРОДНЫЕ">
      <formula>NOT(ISERROR(SEARCH("ОДНОРОДНЫЕ",M65)))</formula>
    </cfRule>
    <cfRule type="containsText" dxfId="471" priority="471" operator="containsText" text="НЕОДНОРОДНЫЕ">
      <formula>NOT(ISERROR(SEARCH("НЕОДНОРОДНЫЕ",M65)))</formula>
    </cfRule>
  </conditionalFormatting>
  <conditionalFormatting sqref="M65">
    <cfRule type="containsText" dxfId="470" priority="472" operator="containsText" text="НЕ">
      <formula>NOT(ISERROR(SEARCH("НЕ",M65)))</formula>
    </cfRule>
    <cfRule type="containsText" dxfId="469" priority="473" operator="containsText" text="ОДНОРОДНЫЕ">
      <formula>NOT(ISERROR(SEARCH("ОДНОРОДНЫЕ",M65)))</formula>
    </cfRule>
    <cfRule type="containsText" dxfId="468" priority="474" operator="containsText" text="НЕОДНОРОДНЫЕ">
      <formula>NOT(ISERROR(SEARCH("НЕОДНОРОДНЫЕ",M65)))</formula>
    </cfRule>
  </conditionalFormatting>
  <conditionalFormatting sqref="M66">
    <cfRule type="containsText" dxfId="467" priority="463" operator="containsText" text="НЕОДНОРОДНЫЕ">
      <formula>NOT(ISERROR(SEARCH("НЕОДНОРОДНЫЕ",M66)))</formula>
    </cfRule>
    <cfRule type="containsText" dxfId="466" priority="464" operator="containsText" text="ОДНОРОДНЫЕ">
      <formula>NOT(ISERROR(SEARCH("ОДНОРОДНЫЕ",M66)))</formula>
    </cfRule>
    <cfRule type="containsText" dxfId="465" priority="465" operator="containsText" text="НЕОДНОРОДНЫЕ">
      <formula>NOT(ISERROR(SEARCH("НЕОДНОРОДНЫЕ",M66)))</formula>
    </cfRule>
  </conditionalFormatting>
  <conditionalFormatting sqref="M66">
    <cfRule type="containsText" dxfId="464" priority="466" operator="containsText" text="НЕ">
      <formula>NOT(ISERROR(SEARCH("НЕ",M66)))</formula>
    </cfRule>
    <cfRule type="containsText" dxfId="463" priority="467" operator="containsText" text="ОДНОРОДНЫЕ">
      <formula>NOT(ISERROR(SEARCH("ОДНОРОДНЫЕ",M66)))</formula>
    </cfRule>
    <cfRule type="containsText" dxfId="462" priority="468" operator="containsText" text="НЕОДНОРОДНЫЕ">
      <formula>NOT(ISERROR(SEARCH("НЕОДНОРОДНЫЕ",M66)))</formula>
    </cfRule>
  </conditionalFormatting>
  <conditionalFormatting sqref="M68">
    <cfRule type="containsText" dxfId="461" priority="457" operator="containsText" text="НЕОДНОРОДНЫЕ">
      <formula>NOT(ISERROR(SEARCH("НЕОДНОРОДНЫЕ",M68)))</formula>
    </cfRule>
    <cfRule type="containsText" dxfId="460" priority="458" operator="containsText" text="ОДНОРОДНЫЕ">
      <formula>NOT(ISERROR(SEARCH("ОДНОРОДНЫЕ",M68)))</formula>
    </cfRule>
    <cfRule type="containsText" dxfId="459" priority="459" operator="containsText" text="НЕОДНОРОДНЫЕ">
      <formula>NOT(ISERROR(SEARCH("НЕОДНОРОДНЫЕ",M68)))</formula>
    </cfRule>
  </conditionalFormatting>
  <conditionalFormatting sqref="M68">
    <cfRule type="containsText" dxfId="458" priority="460" operator="containsText" text="НЕ">
      <formula>NOT(ISERROR(SEARCH("НЕ",M68)))</formula>
    </cfRule>
    <cfRule type="containsText" dxfId="457" priority="461" operator="containsText" text="ОДНОРОДНЫЕ">
      <formula>NOT(ISERROR(SEARCH("ОДНОРОДНЫЕ",M68)))</formula>
    </cfRule>
    <cfRule type="containsText" dxfId="456" priority="462" operator="containsText" text="НЕОДНОРОДНЫЕ">
      <formula>NOT(ISERROR(SEARCH("НЕОДНОРОДНЫЕ",M68)))</formula>
    </cfRule>
  </conditionalFormatting>
  <conditionalFormatting sqref="M69">
    <cfRule type="containsText" dxfId="455" priority="451" operator="containsText" text="НЕОДНОРОДНЫЕ">
      <formula>NOT(ISERROR(SEARCH("НЕОДНОРОДНЫЕ",M69)))</formula>
    </cfRule>
    <cfRule type="containsText" dxfId="454" priority="452" operator="containsText" text="ОДНОРОДНЫЕ">
      <formula>NOT(ISERROR(SEARCH("ОДНОРОДНЫЕ",M69)))</formula>
    </cfRule>
    <cfRule type="containsText" dxfId="453" priority="453" operator="containsText" text="НЕОДНОРОДНЫЕ">
      <formula>NOT(ISERROR(SEARCH("НЕОДНОРОДНЫЕ",M69)))</formula>
    </cfRule>
  </conditionalFormatting>
  <conditionalFormatting sqref="M69">
    <cfRule type="containsText" dxfId="452" priority="454" operator="containsText" text="НЕ">
      <formula>NOT(ISERROR(SEARCH("НЕ",M69)))</formula>
    </cfRule>
    <cfRule type="containsText" dxfId="451" priority="455" operator="containsText" text="ОДНОРОДНЫЕ">
      <formula>NOT(ISERROR(SEARCH("ОДНОРОДНЫЕ",M69)))</formula>
    </cfRule>
    <cfRule type="containsText" dxfId="450" priority="456" operator="containsText" text="НЕОДНОРОДНЫЕ">
      <formula>NOT(ISERROR(SEARCH("НЕОДНОРОДНЫЕ",M69)))</formula>
    </cfRule>
  </conditionalFormatting>
  <conditionalFormatting sqref="M70">
    <cfRule type="containsText" dxfId="449" priority="445" operator="containsText" text="НЕОДНОРОДНЫЕ">
      <formula>NOT(ISERROR(SEARCH("НЕОДНОРОДНЫЕ",M70)))</formula>
    </cfRule>
    <cfRule type="containsText" dxfId="448" priority="446" operator="containsText" text="ОДНОРОДНЫЕ">
      <formula>NOT(ISERROR(SEARCH("ОДНОРОДНЫЕ",M70)))</formula>
    </cfRule>
    <cfRule type="containsText" dxfId="447" priority="447" operator="containsText" text="НЕОДНОРОДНЫЕ">
      <formula>NOT(ISERROR(SEARCH("НЕОДНОРОДНЫЕ",M70)))</formula>
    </cfRule>
  </conditionalFormatting>
  <conditionalFormatting sqref="M70">
    <cfRule type="containsText" dxfId="446" priority="448" operator="containsText" text="НЕ">
      <formula>NOT(ISERROR(SEARCH("НЕ",M70)))</formula>
    </cfRule>
    <cfRule type="containsText" dxfId="445" priority="449" operator="containsText" text="ОДНОРОДНЫЕ">
      <formula>NOT(ISERROR(SEARCH("ОДНОРОДНЫЕ",M70)))</formula>
    </cfRule>
    <cfRule type="containsText" dxfId="444" priority="450" operator="containsText" text="НЕОДНОРОДНЫЕ">
      <formula>NOT(ISERROR(SEARCH("НЕОДНОРОДНЫЕ",M70)))</formula>
    </cfRule>
  </conditionalFormatting>
  <conditionalFormatting sqref="M71">
    <cfRule type="containsText" dxfId="443" priority="439" operator="containsText" text="НЕОДНОРОДНЫЕ">
      <formula>NOT(ISERROR(SEARCH("НЕОДНОРОДНЫЕ",M71)))</formula>
    </cfRule>
    <cfRule type="containsText" dxfId="442" priority="440" operator="containsText" text="ОДНОРОДНЫЕ">
      <formula>NOT(ISERROR(SEARCH("ОДНОРОДНЫЕ",M71)))</formula>
    </cfRule>
    <cfRule type="containsText" dxfId="441" priority="441" operator="containsText" text="НЕОДНОРОДНЫЕ">
      <formula>NOT(ISERROR(SEARCH("НЕОДНОРОДНЫЕ",M71)))</formula>
    </cfRule>
  </conditionalFormatting>
  <conditionalFormatting sqref="M71">
    <cfRule type="containsText" dxfId="440" priority="442" operator="containsText" text="НЕ">
      <formula>NOT(ISERROR(SEARCH("НЕ",M71)))</formula>
    </cfRule>
    <cfRule type="containsText" dxfId="439" priority="443" operator="containsText" text="ОДНОРОДНЫЕ">
      <formula>NOT(ISERROR(SEARCH("ОДНОРОДНЫЕ",M71)))</formula>
    </cfRule>
    <cfRule type="containsText" dxfId="438" priority="444" operator="containsText" text="НЕОДНОРОДНЫЕ">
      <formula>NOT(ISERROR(SEARCH("НЕОДНОРОДНЫЕ",M71)))</formula>
    </cfRule>
  </conditionalFormatting>
  <conditionalFormatting sqref="M72">
    <cfRule type="containsText" dxfId="437" priority="433" operator="containsText" text="НЕОДНОРОДНЫЕ">
      <formula>NOT(ISERROR(SEARCH("НЕОДНОРОДНЫЕ",M72)))</formula>
    </cfRule>
    <cfRule type="containsText" dxfId="436" priority="434" operator="containsText" text="ОДНОРОДНЫЕ">
      <formula>NOT(ISERROR(SEARCH("ОДНОРОДНЫЕ",M72)))</formula>
    </cfRule>
    <cfRule type="containsText" dxfId="435" priority="435" operator="containsText" text="НЕОДНОРОДНЫЕ">
      <formula>NOT(ISERROR(SEARCH("НЕОДНОРОДНЫЕ",M72)))</formula>
    </cfRule>
  </conditionalFormatting>
  <conditionalFormatting sqref="M72">
    <cfRule type="containsText" dxfId="434" priority="436" operator="containsText" text="НЕ">
      <formula>NOT(ISERROR(SEARCH("НЕ",M72)))</formula>
    </cfRule>
    <cfRule type="containsText" dxfId="433" priority="437" operator="containsText" text="ОДНОРОДНЫЕ">
      <formula>NOT(ISERROR(SEARCH("ОДНОРОДНЫЕ",M72)))</formula>
    </cfRule>
    <cfRule type="containsText" dxfId="432" priority="438" operator="containsText" text="НЕОДНОРОДНЫЕ">
      <formula>NOT(ISERROR(SEARCH("НЕОДНОРОДНЫЕ",M72)))</formula>
    </cfRule>
  </conditionalFormatting>
  <conditionalFormatting sqref="M73">
    <cfRule type="containsText" dxfId="431" priority="427" operator="containsText" text="НЕОДНОРОДНЫЕ">
      <formula>NOT(ISERROR(SEARCH("НЕОДНОРОДНЫЕ",M73)))</formula>
    </cfRule>
    <cfRule type="containsText" dxfId="430" priority="428" operator="containsText" text="ОДНОРОДНЫЕ">
      <formula>NOT(ISERROR(SEARCH("ОДНОРОДНЫЕ",M73)))</formula>
    </cfRule>
    <cfRule type="containsText" dxfId="429" priority="429" operator="containsText" text="НЕОДНОРОДНЫЕ">
      <formula>NOT(ISERROR(SEARCH("НЕОДНОРОДНЫЕ",M73)))</formula>
    </cfRule>
  </conditionalFormatting>
  <conditionalFormatting sqref="M73">
    <cfRule type="containsText" dxfId="428" priority="430" operator="containsText" text="НЕ">
      <formula>NOT(ISERROR(SEARCH("НЕ",M73)))</formula>
    </cfRule>
    <cfRule type="containsText" dxfId="427" priority="431" operator="containsText" text="ОДНОРОДНЫЕ">
      <formula>NOT(ISERROR(SEARCH("ОДНОРОДНЫЕ",M73)))</formula>
    </cfRule>
    <cfRule type="containsText" dxfId="426" priority="432" operator="containsText" text="НЕОДНОРОДНЫЕ">
      <formula>NOT(ISERROR(SEARCH("НЕОДНОРОДНЫЕ",M73)))</formula>
    </cfRule>
  </conditionalFormatting>
  <conditionalFormatting sqref="M74">
    <cfRule type="containsText" dxfId="425" priority="421" operator="containsText" text="НЕОДНОРОДНЫЕ">
      <formula>NOT(ISERROR(SEARCH("НЕОДНОРОДНЫЕ",M74)))</formula>
    </cfRule>
    <cfRule type="containsText" dxfId="424" priority="422" operator="containsText" text="ОДНОРОДНЫЕ">
      <formula>NOT(ISERROR(SEARCH("ОДНОРОДНЫЕ",M74)))</formula>
    </cfRule>
    <cfRule type="containsText" dxfId="423" priority="423" operator="containsText" text="НЕОДНОРОДНЫЕ">
      <formula>NOT(ISERROR(SEARCH("НЕОДНОРОДНЫЕ",M74)))</formula>
    </cfRule>
  </conditionalFormatting>
  <conditionalFormatting sqref="M74">
    <cfRule type="containsText" dxfId="422" priority="424" operator="containsText" text="НЕ">
      <formula>NOT(ISERROR(SEARCH("НЕ",M74)))</formula>
    </cfRule>
    <cfRule type="containsText" dxfId="421" priority="425" operator="containsText" text="ОДНОРОДНЫЕ">
      <formula>NOT(ISERROR(SEARCH("ОДНОРОДНЫЕ",M74)))</formula>
    </cfRule>
    <cfRule type="containsText" dxfId="420" priority="426" operator="containsText" text="НЕОДНОРОДНЫЕ">
      <formula>NOT(ISERROR(SEARCH("НЕОДНОРОДНЫЕ",M74)))</formula>
    </cfRule>
  </conditionalFormatting>
  <conditionalFormatting sqref="M76">
    <cfRule type="containsText" dxfId="419" priority="415" operator="containsText" text="НЕОДНОРОДНЫЕ">
      <formula>NOT(ISERROR(SEARCH("НЕОДНОРОДНЫЕ",M76)))</formula>
    </cfRule>
    <cfRule type="containsText" dxfId="418" priority="416" operator="containsText" text="ОДНОРОДНЫЕ">
      <formula>NOT(ISERROR(SEARCH("ОДНОРОДНЫЕ",M76)))</formula>
    </cfRule>
    <cfRule type="containsText" dxfId="417" priority="417" operator="containsText" text="НЕОДНОРОДНЫЕ">
      <formula>NOT(ISERROR(SEARCH("НЕОДНОРОДНЫЕ",M76)))</formula>
    </cfRule>
  </conditionalFormatting>
  <conditionalFormatting sqref="M76">
    <cfRule type="containsText" dxfId="416" priority="418" operator="containsText" text="НЕ">
      <formula>NOT(ISERROR(SEARCH("НЕ",M76)))</formula>
    </cfRule>
    <cfRule type="containsText" dxfId="415" priority="419" operator="containsText" text="ОДНОРОДНЫЕ">
      <formula>NOT(ISERROR(SEARCH("ОДНОРОДНЫЕ",M76)))</formula>
    </cfRule>
    <cfRule type="containsText" dxfId="414" priority="420" operator="containsText" text="НЕОДНОРОДНЫЕ">
      <formula>NOT(ISERROR(SEARCH("НЕОДНОРОДНЫЕ",M76)))</formula>
    </cfRule>
  </conditionalFormatting>
  <conditionalFormatting sqref="M77">
    <cfRule type="containsText" dxfId="413" priority="409" operator="containsText" text="НЕОДНОРОДНЫЕ">
      <formula>NOT(ISERROR(SEARCH("НЕОДНОРОДНЫЕ",M77)))</formula>
    </cfRule>
    <cfRule type="containsText" dxfId="412" priority="410" operator="containsText" text="ОДНОРОДНЫЕ">
      <formula>NOT(ISERROR(SEARCH("ОДНОРОДНЫЕ",M77)))</formula>
    </cfRule>
    <cfRule type="containsText" dxfId="411" priority="411" operator="containsText" text="НЕОДНОРОДНЫЕ">
      <formula>NOT(ISERROR(SEARCH("НЕОДНОРОДНЫЕ",M77)))</formula>
    </cfRule>
  </conditionalFormatting>
  <conditionalFormatting sqref="M77">
    <cfRule type="containsText" dxfId="410" priority="412" operator="containsText" text="НЕ">
      <formula>NOT(ISERROR(SEARCH("НЕ",M77)))</formula>
    </cfRule>
    <cfRule type="containsText" dxfId="409" priority="413" operator="containsText" text="ОДНОРОДНЫЕ">
      <formula>NOT(ISERROR(SEARCH("ОДНОРОДНЫЕ",M77)))</formula>
    </cfRule>
    <cfRule type="containsText" dxfId="408" priority="414" operator="containsText" text="НЕОДНОРОДНЫЕ">
      <formula>NOT(ISERROR(SEARCH("НЕОДНОРОДНЫЕ",M77)))</formula>
    </cfRule>
  </conditionalFormatting>
  <conditionalFormatting sqref="M78">
    <cfRule type="containsText" dxfId="407" priority="403" operator="containsText" text="НЕОДНОРОДНЫЕ">
      <formula>NOT(ISERROR(SEARCH("НЕОДНОРОДНЫЕ",M78)))</formula>
    </cfRule>
    <cfRule type="containsText" dxfId="406" priority="404" operator="containsText" text="ОДНОРОДНЫЕ">
      <formula>NOT(ISERROR(SEARCH("ОДНОРОДНЫЕ",M78)))</formula>
    </cfRule>
    <cfRule type="containsText" dxfId="405" priority="405" operator="containsText" text="НЕОДНОРОДНЫЕ">
      <formula>NOT(ISERROR(SEARCH("НЕОДНОРОДНЫЕ",M78)))</formula>
    </cfRule>
  </conditionalFormatting>
  <conditionalFormatting sqref="M78">
    <cfRule type="containsText" dxfId="404" priority="406" operator="containsText" text="НЕ">
      <formula>NOT(ISERROR(SEARCH("НЕ",M78)))</formula>
    </cfRule>
    <cfRule type="containsText" dxfId="403" priority="407" operator="containsText" text="ОДНОРОДНЫЕ">
      <formula>NOT(ISERROR(SEARCH("ОДНОРОДНЫЕ",M78)))</formula>
    </cfRule>
    <cfRule type="containsText" dxfId="402" priority="408" operator="containsText" text="НЕОДНОРОДНЫЕ">
      <formula>NOT(ISERROR(SEARCH("НЕОДНОРОДНЫЕ",M78)))</formula>
    </cfRule>
  </conditionalFormatting>
  <conditionalFormatting sqref="M79">
    <cfRule type="containsText" dxfId="401" priority="397" operator="containsText" text="НЕОДНОРОДНЫЕ">
      <formula>NOT(ISERROR(SEARCH("НЕОДНОРОДНЫЕ",M79)))</formula>
    </cfRule>
    <cfRule type="containsText" dxfId="400" priority="398" operator="containsText" text="ОДНОРОДНЫЕ">
      <formula>NOT(ISERROR(SEARCH("ОДНОРОДНЫЕ",M79)))</formula>
    </cfRule>
    <cfRule type="containsText" dxfId="399" priority="399" operator="containsText" text="НЕОДНОРОДНЫЕ">
      <formula>NOT(ISERROR(SEARCH("НЕОДНОРОДНЫЕ",M79)))</formula>
    </cfRule>
  </conditionalFormatting>
  <conditionalFormatting sqref="M79">
    <cfRule type="containsText" dxfId="398" priority="400" operator="containsText" text="НЕ">
      <formula>NOT(ISERROR(SEARCH("НЕ",M79)))</formula>
    </cfRule>
    <cfRule type="containsText" dxfId="397" priority="401" operator="containsText" text="ОДНОРОДНЫЕ">
      <formula>NOT(ISERROR(SEARCH("ОДНОРОДНЫЕ",M79)))</formula>
    </cfRule>
    <cfRule type="containsText" dxfId="396" priority="402" operator="containsText" text="НЕОДНОРОДНЫЕ">
      <formula>NOT(ISERROR(SEARCH("НЕОДНОРОДНЫЕ",M79)))</formula>
    </cfRule>
  </conditionalFormatting>
  <conditionalFormatting sqref="M80">
    <cfRule type="containsText" dxfId="395" priority="391" operator="containsText" text="НЕОДНОРОДНЫЕ">
      <formula>NOT(ISERROR(SEARCH("НЕОДНОРОДНЫЕ",M80)))</formula>
    </cfRule>
    <cfRule type="containsText" dxfId="394" priority="392" operator="containsText" text="ОДНОРОДНЫЕ">
      <formula>NOT(ISERROR(SEARCH("ОДНОРОДНЫЕ",M80)))</formula>
    </cfRule>
    <cfRule type="containsText" dxfId="393" priority="393" operator="containsText" text="НЕОДНОРОДНЫЕ">
      <formula>NOT(ISERROR(SEARCH("НЕОДНОРОДНЫЕ",M80)))</formula>
    </cfRule>
  </conditionalFormatting>
  <conditionalFormatting sqref="M80">
    <cfRule type="containsText" dxfId="392" priority="394" operator="containsText" text="НЕ">
      <formula>NOT(ISERROR(SEARCH("НЕ",M80)))</formula>
    </cfRule>
    <cfRule type="containsText" dxfId="391" priority="395" operator="containsText" text="ОДНОРОДНЫЕ">
      <formula>NOT(ISERROR(SEARCH("ОДНОРОДНЫЕ",M80)))</formula>
    </cfRule>
    <cfRule type="containsText" dxfId="390" priority="396" operator="containsText" text="НЕОДНОРОДНЫЕ">
      <formula>NOT(ISERROR(SEARCH("НЕОДНОРОДНЫЕ",M80)))</formula>
    </cfRule>
  </conditionalFormatting>
  <conditionalFormatting sqref="M119">
    <cfRule type="containsText" dxfId="389" priority="97" operator="containsText" text="НЕОДНОРОДНЫЕ">
      <formula>NOT(ISERROR(SEARCH("НЕОДНОРОДНЫЕ",M119)))</formula>
    </cfRule>
    <cfRule type="containsText" dxfId="388" priority="98" operator="containsText" text="ОДНОРОДНЫЕ">
      <formula>NOT(ISERROR(SEARCH("ОДНОРОДНЫЕ",M119)))</formula>
    </cfRule>
    <cfRule type="containsText" dxfId="387" priority="99" operator="containsText" text="НЕОДНОРОДНЫЕ">
      <formula>NOT(ISERROR(SEARCH("НЕОДНОРОДНЫЕ",M119)))</formula>
    </cfRule>
  </conditionalFormatting>
  <conditionalFormatting sqref="M81">
    <cfRule type="containsText" dxfId="386" priority="385" operator="containsText" text="НЕОДНОРОДНЫЕ">
      <formula>NOT(ISERROR(SEARCH("НЕОДНОРОДНЫЕ",M81)))</formula>
    </cfRule>
    <cfRule type="containsText" dxfId="385" priority="386" operator="containsText" text="ОДНОРОДНЫЕ">
      <formula>NOT(ISERROR(SEARCH("ОДНОРОДНЫЕ",M81)))</formula>
    </cfRule>
    <cfRule type="containsText" dxfId="384" priority="387" operator="containsText" text="НЕОДНОРОДНЫЕ">
      <formula>NOT(ISERROR(SEARCH("НЕОДНОРОДНЫЕ",M81)))</formula>
    </cfRule>
  </conditionalFormatting>
  <conditionalFormatting sqref="M81">
    <cfRule type="containsText" dxfId="383" priority="388" operator="containsText" text="НЕ">
      <formula>NOT(ISERROR(SEARCH("НЕ",M81)))</formula>
    </cfRule>
    <cfRule type="containsText" dxfId="382" priority="389" operator="containsText" text="ОДНОРОДНЫЕ">
      <formula>NOT(ISERROR(SEARCH("ОДНОРОДНЫЕ",M81)))</formula>
    </cfRule>
    <cfRule type="containsText" dxfId="381" priority="390" operator="containsText" text="НЕОДНОРОДНЫЕ">
      <formula>NOT(ISERROR(SEARCH("НЕОДНОРОДНЫЕ",M81)))</formula>
    </cfRule>
  </conditionalFormatting>
  <conditionalFormatting sqref="M83">
    <cfRule type="containsText" dxfId="380" priority="379" operator="containsText" text="НЕОДНОРОДНЫЕ">
      <formula>NOT(ISERROR(SEARCH("НЕОДНОРОДНЫЕ",M83)))</formula>
    </cfRule>
    <cfRule type="containsText" dxfId="379" priority="380" operator="containsText" text="ОДНОРОДНЫЕ">
      <formula>NOT(ISERROR(SEARCH("ОДНОРОДНЫЕ",M83)))</formula>
    </cfRule>
    <cfRule type="containsText" dxfId="378" priority="381" operator="containsText" text="НЕОДНОРОДНЫЕ">
      <formula>NOT(ISERROR(SEARCH("НЕОДНОРОДНЫЕ",M83)))</formula>
    </cfRule>
  </conditionalFormatting>
  <conditionalFormatting sqref="M83">
    <cfRule type="containsText" dxfId="377" priority="382" operator="containsText" text="НЕ">
      <formula>NOT(ISERROR(SEARCH("НЕ",M83)))</formula>
    </cfRule>
    <cfRule type="containsText" dxfId="376" priority="383" operator="containsText" text="ОДНОРОДНЫЕ">
      <formula>NOT(ISERROR(SEARCH("ОДНОРОДНЫЕ",M83)))</formula>
    </cfRule>
    <cfRule type="containsText" dxfId="375" priority="384" operator="containsText" text="НЕОДНОРОДНЫЕ">
      <formula>NOT(ISERROR(SEARCH("НЕОДНОРОДНЫЕ",M83)))</formula>
    </cfRule>
  </conditionalFormatting>
  <conditionalFormatting sqref="M85">
    <cfRule type="containsText" dxfId="374" priority="373" operator="containsText" text="НЕОДНОРОДНЫЕ">
      <formula>NOT(ISERROR(SEARCH("НЕОДНОРОДНЫЕ",M85)))</formula>
    </cfRule>
    <cfRule type="containsText" dxfId="373" priority="374" operator="containsText" text="ОДНОРОДНЫЕ">
      <formula>NOT(ISERROR(SEARCH("ОДНОРОДНЫЕ",M85)))</formula>
    </cfRule>
    <cfRule type="containsText" dxfId="372" priority="375" operator="containsText" text="НЕОДНОРОДНЫЕ">
      <formula>NOT(ISERROR(SEARCH("НЕОДНОРОДНЫЕ",M85)))</formula>
    </cfRule>
  </conditionalFormatting>
  <conditionalFormatting sqref="M85">
    <cfRule type="containsText" dxfId="371" priority="376" operator="containsText" text="НЕ">
      <formula>NOT(ISERROR(SEARCH("НЕ",M85)))</formula>
    </cfRule>
    <cfRule type="containsText" dxfId="370" priority="377" operator="containsText" text="ОДНОРОДНЫЕ">
      <formula>NOT(ISERROR(SEARCH("ОДНОРОДНЫЕ",M85)))</formula>
    </cfRule>
    <cfRule type="containsText" dxfId="369" priority="378" operator="containsText" text="НЕОДНОРОДНЫЕ">
      <formula>NOT(ISERROR(SEARCH("НЕОДНОРОДНЫЕ",M85)))</formula>
    </cfRule>
  </conditionalFormatting>
  <conditionalFormatting sqref="M87">
    <cfRule type="containsText" dxfId="368" priority="367" operator="containsText" text="НЕОДНОРОДНЫЕ">
      <formula>NOT(ISERROR(SEARCH("НЕОДНОРОДНЫЕ",M87)))</formula>
    </cfRule>
    <cfRule type="containsText" dxfId="367" priority="368" operator="containsText" text="ОДНОРОДНЫЕ">
      <formula>NOT(ISERROR(SEARCH("ОДНОРОДНЫЕ",M87)))</formula>
    </cfRule>
    <cfRule type="containsText" dxfId="366" priority="369" operator="containsText" text="НЕОДНОРОДНЫЕ">
      <formula>NOT(ISERROR(SEARCH("НЕОДНОРОДНЫЕ",M87)))</formula>
    </cfRule>
  </conditionalFormatting>
  <conditionalFormatting sqref="M87">
    <cfRule type="containsText" dxfId="365" priority="370" operator="containsText" text="НЕ">
      <formula>NOT(ISERROR(SEARCH("НЕ",M87)))</formula>
    </cfRule>
    <cfRule type="containsText" dxfId="364" priority="371" operator="containsText" text="ОДНОРОДНЫЕ">
      <formula>NOT(ISERROR(SEARCH("ОДНОРОДНЫЕ",M87)))</formula>
    </cfRule>
    <cfRule type="containsText" dxfId="363" priority="372" operator="containsText" text="НЕОДНОРОДНЫЕ">
      <formula>NOT(ISERROR(SEARCH("НЕОДНОРОДНЫЕ",M87)))</formula>
    </cfRule>
  </conditionalFormatting>
  <conditionalFormatting sqref="M89">
    <cfRule type="containsText" dxfId="362" priority="361" operator="containsText" text="НЕОДНОРОДНЫЕ">
      <formula>NOT(ISERROR(SEARCH("НЕОДНОРОДНЫЕ",M89)))</formula>
    </cfRule>
    <cfRule type="containsText" dxfId="361" priority="362" operator="containsText" text="ОДНОРОДНЫЕ">
      <formula>NOT(ISERROR(SEARCH("ОДНОРОДНЫЕ",M89)))</formula>
    </cfRule>
    <cfRule type="containsText" dxfId="360" priority="363" operator="containsText" text="НЕОДНОРОДНЫЕ">
      <formula>NOT(ISERROR(SEARCH("НЕОДНОРОДНЫЕ",M89)))</formula>
    </cfRule>
  </conditionalFormatting>
  <conditionalFormatting sqref="M89">
    <cfRule type="containsText" dxfId="359" priority="364" operator="containsText" text="НЕ">
      <formula>NOT(ISERROR(SEARCH("НЕ",M89)))</formula>
    </cfRule>
    <cfRule type="containsText" dxfId="358" priority="365" operator="containsText" text="ОДНОРОДНЫЕ">
      <formula>NOT(ISERROR(SEARCH("ОДНОРОДНЫЕ",M89)))</formula>
    </cfRule>
    <cfRule type="containsText" dxfId="357" priority="366" operator="containsText" text="НЕОДНОРОДНЫЕ">
      <formula>NOT(ISERROR(SEARCH("НЕОДНОРОДНЫЕ",M89)))</formula>
    </cfRule>
  </conditionalFormatting>
  <conditionalFormatting sqref="M90">
    <cfRule type="containsText" dxfId="356" priority="355" operator="containsText" text="НЕОДНОРОДНЫЕ">
      <formula>NOT(ISERROR(SEARCH("НЕОДНОРОДНЫЕ",M90)))</formula>
    </cfRule>
    <cfRule type="containsText" dxfId="355" priority="356" operator="containsText" text="ОДНОРОДНЫЕ">
      <formula>NOT(ISERROR(SEARCH("ОДНОРОДНЫЕ",M90)))</formula>
    </cfRule>
    <cfRule type="containsText" dxfId="354" priority="357" operator="containsText" text="НЕОДНОРОДНЫЕ">
      <formula>NOT(ISERROR(SEARCH("НЕОДНОРОДНЫЕ",M90)))</formula>
    </cfRule>
  </conditionalFormatting>
  <conditionalFormatting sqref="M90">
    <cfRule type="containsText" dxfId="353" priority="358" operator="containsText" text="НЕ">
      <formula>NOT(ISERROR(SEARCH("НЕ",M90)))</formula>
    </cfRule>
    <cfRule type="containsText" dxfId="352" priority="359" operator="containsText" text="ОДНОРОДНЫЕ">
      <formula>NOT(ISERROR(SEARCH("ОДНОРОДНЫЕ",M90)))</formula>
    </cfRule>
    <cfRule type="containsText" dxfId="351" priority="360" operator="containsText" text="НЕОДНОРОДНЫЕ">
      <formula>NOT(ISERROR(SEARCH("НЕОДНОРОДНЫЕ",M90)))</formula>
    </cfRule>
  </conditionalFormatting>
  <conditionalFormatting sqref="M91">
    <cfRule type="containsText" dxfId="350" priority="349" operator="containsText" text="НЕОДНОРОДНЫЕ">
      <formula>NOT(ISERROR(SEARCH("НЕОДНОРОДНЫЕ",M91)))</formula>
    </cfRule>
    <cfRule type="containsText" dxfId="349" priority="350" operator="containsText" text="ОДНОРОДНЫЕ">
      <formula>NOT(ISERROR(SEARCH("ОДНОРОДНЫЕ",M91)))</formula>
    </cfRule>
    <cfRule type="containsText" dxfId="348" priority="351" operator="containsText" text="НЕОДНОРОДНЫЕ">
      <formula>NOT(ISERROR(SEARCH("НЕОДНОРОДНЫЕ",M91)))</formula>
    </cfRule>
  </conditionalFormatting>
  <conditionalFormatting sqref="M91">
    <cfRule type="containsText" dxfId="347" priority="352" operator="containsText" text="НЕ">
      <formula>NOT(ISERROR(SEARCH("НЕ",M91)))</formula>
    </cfRule>
    <cfRule type="containsText" dxfId="346" priority="353" operator="containsText" text="ОДНОРОДНЫЕ">
      <formula>NOT(ISERROR(SEARCH("ОДНОРОДНЫЕ",M91)))</formula>
    </cfRule>
    <cfRule type="containsText" dxfId="345" priority="354" operator="containsText" text="НЕОДНОРОДНЫЕ">
      <formula>NOT(ISERROR(SEARCH("НЕОДНОРОДНЫЕ",M91)))</formula>
    </cfRule>
  </conditionalFormatting>
  <conditionalFormatting sqref="M92">
    <cfRule type="containsText" dxfId="344" priority="343" operator="containsText" text="НЕОДНОРОДНЫЕ">
      <formula>NOT(ISERROR(SEARCH("НЕОДНОРОДНЫЕ",M92)))</formula>
    </cfRule>
    <cfRule type="containsText" dxfId="343" priority="344" operator="containsText" text="ОДНОРОДНЫЕ">
      <formula>NOT(ISERROR(SEARCH("ОДНОРОДНЫЕ",M92)))</formula>
    </cfRule>
    <cfRule type="containsText" dxfId="342" priority="345" operator="containsText" text="НЕОДНОРОДНЫЕ">
      <formula>NOT(ISERROR(SEARCH("НЕОДНОРОДНЫЕ",M92)))</formula>
    </cfRule>
  </conditionalFormatting>
  <conditionalFormatting sqref="M92">
    <cfRule type="containsText" dxfId="341" priority="346" operator="containsText" text="НЕ">
      <formula>NOT(ISERROR(SEARCH("НЕ",M92)))</formula>
    </cfRule>
    <cfRule type="containsText" dxfId="340" priority="347" operator="containsText" text="ОДНОРОДНЫЕ">
      <formula>NOT(ISERROR(SEARCH("ОДНОРОДНЫЕ",M92)))</formula>
    </cfRule>
    <cfRule type="containsText" dxfId="339" priority="348" operator="containsText" text="НЕОДНОРОДНЫЕ">
      <formula>NOT(ISERROR(SEARCH("НЕОДНОРОДНЫЕ",M92)))</formula>
    </cfRule>
  </conditionalFormatting>
  <conditionalFormatting sqref="M93">
    <cfRule type="containsText" dxfId="338" priority="337" operator="containsText" text="НЕОДНОРОДНЫЕ">
      <formula>NOT(ISERROR(SEARCH("НЕОДНОРОДНЫЕ",M93)))</formula>
    </cfRule>
    <cfRule type="containsText" dxfId="337" priority="338" operator="containsText" text="ОДНОРОДНЫЕ">
      <formula>NOT(ISERROR(SEARCH("ОДНОРОДНЫЕ",M93)))</formula>
    </cfRule>
    <cfRule type="containsText" dxfId="336" priority="339" operator="containsText" text="НЕОДНОРОДНЫЕ">
      <formula>NOT(ISERROR(SEARCH("НЕОДНОРОДНЫЕ",M93)))</formula>
    </cfRule>
  </conditionalFormatting>
  <conditionalFormatting sqref="M93">
    <cfRule type="containsText" dxfId="335" priority="340" operator="containsText" text="НЕ">
      <formula>NOT(ISERROR(SEARCH("НЕ",M93)))</formula>
    </cfRule>
    <cfRule type="containsText" dxfId="334" priority="341" operator="containsText" text="ОДНОРОДНЫЕ">
      <formula>NOT(ISERROR(SEARCH("ОДНОРОДНЫЕ",M93)))</formula>
    </cfRule>
    <cfRule type="containsText" dxfId="333" priority="342" operator="containsText" text="НЕОДНОРОДНЫЕ">
      <formula>NOT(ISERROR(SEARCH("НЕОДНОРОДНЫЕ",M93)))</formula>
    </cfRule>
  </conditionalFormatting>
  <conditionalFormatting sqref="M94">
    <cfRule type="containsText" dxfId="332" priority="331" operator="containsText" text="НЕОДНОРОДНЫЕ">
      <formula>NOT(ISERROR(SEARCH("НЕОДНОРОДНЫЕ",M94)))</formula>
    </cfRule>
    <cfRule type="containsText" dxfId="331" priority="332" operator="containsText" text="ОДНОРОДНЫЕ">
      <formula>NOT(ISERROR(SEARCH("ОДНОРОДНЫЕ",M94)))</formula>
    </cfRule>
    <cfRule type="containsText" dxfId="330" priority="333" operator="containsText" text="НЕОДНОРОДНЫЕ">
      <formula>NOT(ISERROR(SEARCH("НЕОДНОРОДНЫЕ",M94)))</formula>
    </cfRule>
  </conditionalFormatting>
  <conditionalFormatting sqref="M94">
    <cfRule type="containsText" dxfId="329" priority="334" operator="containsText" text="НЕ">
      <formula>NOT(ISERROR(SEARCH("НЕ",M94)))</formula>
    </cfRule>
    <cfRule type="containsText" dxfId="328" priority="335" operator="containsText" text="ОДНОРОДНЫЕ">
      <formula>NOT(ISERROR(SEARCH("ОДНОРОДНЫЕ",M94)))</formula>
    </cfRule>
    <cfRule type="containsText" dxfId="327" priority="336" operator="containsText" text="НЕОДНОРОДНЫЕ">
      <formula>NOT(ISERROR(SEARCH("НЕОДНОРОДНЫЕ",M94)))</formula>
    </cfRule>
  </conditionalFormatting>
  <conditionalFormatting sqref="M95">
    <cfRule type="containsText" dxfId="326" priority="325" operator="containsText" text="НЕОДНОРОДНЫЕ">
      <formula>NOT(ISERROR(SEARCH("НЕОДНОРОДНЫЕ",M95)))</formula>
    </cfRule>
    <cfRule type="containsText" dxfId="325" priority="326" operator="containsText" text="ОДНОРОДНЫЕ">
      <formula>NOT(ISERROR(SEARCH("ОДНОРОДНЫЕ",M95)))</formula>
    </cfRule>
    <cfRule type="containsText" dxfId="324" priority="327" operator="containsText" text="НЕОДНОРОДНЫЕ">
      <formula>NOT(ISERROR(SEARCH("НЕОДНОРОДНЫЕ",M95)))</formula>
    </cfRule>
  </conditionalFormatting>
  <conditionalFormatting sqref="M95">
    <cfRule type="containsText" dxfId="323" priority="328" operator="containsText" text="НЕ">
      <formula>NOT(ISERROR(SEARCH("НЕ",M95)))</formula>
    </cfRule>
    <cfRule type="containsText" dxfId="322" priority="329" operator="containsText" text="ОДНОРОДНЫЕ">
      <formula>NOT(ISERROR(SEARCH("ОДНОРОДНЫЕ",M95)))</formula>
    </cfRule>
    <cfRule type="containsText" dxfId="321" priority="330" operator="containsText" text="НЕОДНОРОДНЫЕ">
      <formula>NOT(ISERROR(SEARCH("НЕОДНОРОДНЫЕ",M95)))</formula>
    </cfRule>
  </conditionalFormatting>
  <conditionalFormatting sqref="M96">
    <cfRule type="containsText" dxfId="320" priority="319" operator="containsText" text="НЕОДНОРОДНЫЕ">
      <formula>NOT(ISERROR(SEARCH("НЕОДНОРОДНЫЕ",M96)))</formula>
    </cfRule>
    <cfRule type="containsText" dxfId="319" priority="320" operator="containsText" text="ОДНОРОДНЫЕ">
      <formula>NOT(ISERROR(SEARCH("ОДНОРОДНЫЕ",M96)))</formula>
    </cfRule>
    <cfRule type="containsText" dxfId="318" priority="321" operator="containsText" text="НЕОДНОРОДНЫЕ">
      <formula>NOT(ISERROR(SEARCH("НЕОДНОРОДНЫЕ",M96)))</formula>
    </cfRule>
  </conditionalFormatting>
  <conditionalFormatting sqref="M96">
    <cfRule type="containsText" dxfId="317" priority="322" operator="containsText" text="НЕ">
      <formula>NOT(ISERROR(SEARCH("НЕ",M96)))</formula>
    </cfRule>
    <cfRule type="containsText" dxfId="316" priority="323" operator="containsText" text="ОДНОРОДНЫЕ">
      <formula>NOT(ISERROR(SEARCH("ОДНОРОДНЫЕ",M96)))</formula>
    </cfRule>
    <cfRule type="containsText" dxfId="315" priority="324" operator="containsText" text="НЕОДНОРОДНЫЕ">
      <formula>NOT(ISERROR(SEARCH("НЕОДНОРОДНЫЕ",M96)))</formula>
    </cfRule>
  </conditionalFormatting>
  <conditionalFormatting sqref="M97">
    <cfRule type="containsText" dxfId="314" priority="313" operator="containsText" text="НЕОДНОРОДНЫЕ">
      <formula>NOT(ISERROR(SEARCH("НЕОДНОРОДНЫЕ",M97)))</formula>
    </cfRule>
    <cfRule type="containsText" dxfId="313" priority="314" operator="containsText" text="ОДНОРОДНЫЕ">
      <formula>NOT(ISERROR(SEARCH("ОДНОРОДНЫЕ",M97)))</formula>
    </cfRule>
    <cfRule type="containsText" dxfId="312" priority="315" operator="containsText" text="НЕОДНОРОДНЫЕ">
      <formula>NOT(ISERROR(SEARCH("НЕОДНОРОДНЫЕ",M97)))</formula>
    </cfRule>
  </conditionalFormatting>
  <conditionalFormatting sqref="M97">
    <cfRule type="containsText" dxfId="311" priority="316" operator="containsText" text="НЕ">
      <formula>NOT(ISERROR(SEARCH("НЕ",M97)))</formula>
    </cfRule>
    <cfRule type="containsText" dxfId="310" priority="317" operator="containsText" text="ОДНОРОДНЫЕ">
      <formula>NOT(ISERROR(SEARCH("ОДНОРОДНЫЕ",M97)))</formula>
    </cfRule>
    <cfRule type="containsText" dxfId="309" priority="318" operator="containsText" text="НЕОДНОРОДНЫЕ">
      <formula>NOT(ISERROR(SEARCH("НЕОДНОРОДНЫЕ",M97)))</formula>
    </cfRule>
  </conditionalFormatting>
  <conditionalFormatting sqref="M90">
    <cfRule type="containsText" dxfId="308" priority="307" operator="containsText" text="НЕОДНОРОДНЫЕ">
      <formula>NOT(ISERROR(SEARCH("НЕОДНОРОДНЫЕ",M90)))</formula>
    </cfRule>
    <cfRule type="containsText" dxfId="307" priority="308" operator="containsText" text="ОДНОРОДНЫЕ">
      <formula>NOT(ISERROR(SEARCH("ОДНОРОДНЫЕ",M90)))</formula>
    </cfRule>
    <cfRule type="containsText" dxfId="306" priority="309" operator="containsText" text="НЕОДНОРОДНЫЕ">
      <formula>NOT(ISERROR(SEARCH("НЕОДНОРОДНЫЕ",M90)))</formula>
    </cfRule>
  </conditionalFormatting>
  <conditionalFormatting sqref="M90">
    <cfRule type="containsText" dxfId="305" priority="310" operator="containsText" text="НЕ">
      <formula>NOT(ISERROR(SEARCH("НЕ",M90)))</formula>
    </cfRule>
    <cfRule type="containsText" dxfId="304" priority="311" operator="containsText" text="ОДНОРОДНЫЕ">
      <formula>NOT(ISERROR(SEARCH("ОДНОРОДНЫЕ",M90)))</formula>
    </cfRule>
    <cfRule type="containsText" dxfId="303" priority="312" operator="containsText" text="НЕОДНОРОДНЫЕ">
      <formula>NOT(ISERROR(SEARCH("НЕОДНОРОДНЫЕ",M90)))</formula>
    </cfRule>
  </conditionalFormatting>
  <conditionalFormatting sqref="M91">
    <cfRule type="containsText" dxfId="302" priority="301" operator="containsText" text="НЕОДНОРОДНЫЕ">
      <formula>NOT(ISERROR(SEARCH("НЕОДНОРОДНЫЕ",M91)))</formula>
    </cfRule>
    <cfRule type="containsText" dxfId="301" priority="302" operator="containsText" text="ОДНОРОДНЫЕ">
      <formula>NOT(ISERROR(SEARCH("ОДНОРОДНЫЕ",M91)))</formula>
    </cfRule>
    <cfRule type="containsText" dxfId="300" priority="303" operator="containsText" text="НЕОДНОРОДНЫЕ">
      <formula>NOT(ISERROR(SEARCH("НЕОДНОРОДНЫЕ",M91)))</formula>
    </cfRule>
  </conditionalFormatting>
  <conditionalFormatting sqref="M91">
    <cfRule type="containsText" dxfId="299" priority="304" operator="containsText" text="НЕ">
      <formula>NOT(ISERROR(SEARCH("НЕ",M91)))</formula>
    </cfRule>
    <cfRule type="containsText" dxfId="298" priority="305" operator="containsText" text="ОДНОРОДНЫЕ">
      <formula>NOT(ISERROR(SEARCH("ОДНОРОДНЫЕ",M91)))</formula>
    </cfRule>
    <cfRule type="containsText" dxfId="297" priority="306" operator="containsText" text="НЕОДНОРОДНЫЕ">
      <formula>NOT(ISERROR(SEARCH("НЕОДНОРОДНЫЕ",M91)))</formula>
    </cfRule>
  </conditionalFormatting>
  <conditionalFormatting sqref="M92">
    <cfRule type="containsText" dxfId="296" priority="295" operator="containsText" text="НЕОДНОРОДНЫЕ">
      <formula>NOT(ISERROR(SEARCH("НЕОДНОРОДНЫЕ",M92)))</formula>
    </cfRule>
    <cfRule type="containsText" dxfId="295" priority="296" operator="containsText" text="ОДНОРОДНЫЕ">
      <formula>NOT(ISERROR(SEARCH("ОДНОРОДНЫЕ",M92)))</formula>
    </cfRule>
    <cfRule type="containsText" dxfId="294" priority="297" operator="containsText" text="НЕОДНОРОДНЫЕ">
      <formula>NOT(ISERROR(SEARCH("НЕОДНОРОДНЫЕ",M92)))</formula>
    </cfRule>
  </conditionalFormatting>
  <conditionalFormatting sqref="M92">
    <cfRule type="containsText" dxfId="293" priority="298" operator="containsText" text="НЕ">
      <formula>NOT(ISERROR(SEARCH("НЕ",M92)))</formula>
    </cfRule>
    <cfRule type="containsText" dxfId="292" priority="299" operator="containsText" text="ОДНОРОДНЫЕ">
      <formula>NOT(ISERROR(SEARCH("ОДНОРОДНЫЕ",M92)))</formula>
    </cfRule>
    <cfRule type="containsText" dxfId="291" priority="300" operator="containsText" text="НЕОДНОРОДНЫЕ">
      <formula>NOT(ISERROR(SEARCH("НЕОДНОРОДНЫЕ",M92)))</formula>
    </cfRule>
  </conditionalFormatting>
  <conditionalFormatting sqref="M93">
    <cfRule type="containsText" dxfId="290" priority="289" operator="containsText" text="НЕОДНОРОДНЫЕ">
      <formula>NOT(ISERROR(SEARCH("НЕОДНОРОДНЫЕ",M93)))</formula>
    </cfRule>
    <cfRule type="containsText" dxfId="289" priority="290" operator="containsText" text="ОДНОРОДНЫЕ">
      <formula>NOT(ISERROR(SEARCH("ОДНОРОДНЫЕ",M93)))</formula>
    </cfRule>
    <cfRule type="containsText" dxfId="288" priority="291" operator="containsText" text="НЕОДНОРОДНЫЕ">
      <formula>NOT(ISERROR(SEARCH("НЕОДНОРОДНЫЕ",M93)))</formula>
    </cfRule>
  </conditionalFormatting>
  <conditionalFormatting sqref="M93">
    <cfRule type="containsText" dxfId="287" priority="292" operator="containsText" text="НЕ">
      <formula>NOT(ISERROR(SEARCH("НЕ",M93)))</formula>
    </cfRule>
    <cfRule type="containsText" dxfId="286" priority="293" operator="containsText" text="ОДНОРОДНЫЕ">
      <formula>NOT(ISERROR(SEARCH("ОДНОРОДНЫЕ",M93)))</formula>
    </cfRule>
    <cfRule type="containsText" dxfId="285" priority="294" operator="containsText" text="НЕОДНОРОДНЫЕ">
      <formula>NOT(ISERROR(SEARCH("НЕОДНОРОДНЫЕ",M93)))</formula>
    </cfRule>
  </conditionalFormatting>
  <conditionalFormatting sqref="M94">
    <cfRule type="containsText" dxfId="284" priority="283" operator="containsText" text="НЕОДНОРОДНЫЕ">
      <formula>NOT(ISERROR(SEARCH("НЕОДНОРОДНЫЕ",M94)))</formula>
    </cfRule>
    <cfRule type="containsText" dxfId="283" priority="284" operator="containsText" text="ОДНОРОДНЫЕ">
      <formula>NOT(ISERROR(SEARCH("ОДНОРОДНЫЕ",M94)))</formula>
    </cfRule>
    <cfRule type="containsText" dxfId="282" priority="285" operator="containsText" text="НЕОДНОРОДНЫЕ">
      <formula>NOT(ISERROR(SEARCH("НЕОДНОРОДНЫЕ",M94)))</formula>
    </cfRule>
  </conditionalFormatting>
  <conditionalFormatting sqref="M94">
    <cfRule type="containsText" dxfId="281" priority="286" operator="containsText" text="НЕ">
      <formula>NOT(ISERROR(SEARCH("НЕ",M94)))</formula>
    </cfRule>
    <cfRule type="containsText" dxfId="280" priority="287" operator="containsText" text="ОДНОРОДНЫЕ">
      <formula>NOT(ISERROR(SEARCH("ОДНОРОДНЫЕ",M94)))</formula>
    </cfRule>
    <cfRule type="containsText" dxfId="279" priority="288" operator="containsText" text="НЕОДНОРОДНЫЕ">
      <formula>NOT(ISERROR(SEARCH("НЕОДНОРОДНЫЕ",M94)))</formula>
    </cfRule>
  </conditionalFormatting>
  <conditionalFormatting sqref="M95">
    <cfRule type="containsText" dxfId="278" priority="277" operator="containsText" text="НЕОДНОРОДНЫЕ">
      <formula>NOT(ISERROR(SEARCH("НЕОДНОРОДНЫЕ",M95)))</formula>
    </cfRule>
    <cfRule type="containsText" dxfId="277" priority="278" operator="containsText" text="ОДНОРОДНЫЕ">
      <formula>NOT(ISERROR(SEARCH("ОДНОРОДНЫЕ",M95)))</formula>
    </cfRule>
    <cfRule type="containsText" dxfId="276" priority="279" operator="containsText" text="НЕОДНОРОДНЫЕ">
      <formula>NOT(ISERROR(SEARCH("НЕОДНОРОДНЫЕ",M95)))</formula>
    </cfRule>
  </conditionalFormatting>
  <conditionalFormatting sqref="M95">
    <cfRule type="containsText" dxfId="275" priority="280" operator="containsText" text="НЕ">
      <formula>NOT(ISERROR(SEARCH("НЕ",M95)))</formula>
    </cfRule>
    <cfRule type="containsText" dxfId="274" priority="281" operator="containsText" text="ОДНОРОДНЫЕ">
      <formula>NOT(ISERROR(SEARCH("ОДНОРОДНЫЕ",M95)))</formula>
    </cfRule>
    <cfRule type="containsText" dxfId="273" priority="282" operator="containsText" text="НЕОДНОРОДНЫЕ">
      <formula>NOT(ISERROR(SEARCH("НЕОДНОРОДНЫЕ",M95)))</formula>
    </cfRule>
  </conditionalFormatting>
  <conditionalFormatting sqref="M96">
    <cfRule type="containsText" dxfId="272" priority="271" operator="containsText" text="НЕОДНОРОДНЫЕ">
      <formula>NOT(ISERROR(SEARCH("НЕОДНОРОДНЫЕ",M96)))</formula>
    </cfRule>
    <cfRule type="containsText" dxfId="271" priority="272" operator="containsText" text="ОДНОРОДНЫЕ">
      <formula>NOT(ISERROR(SEARCH("ОДНОРОДНЫЕ",M96)))</formula>
    </cfRule>
    <cfRule type="containsText" dxfId="270" priority="273" operator="containsText" text="НЕОДНОРОДНЫЕ">
      <formula>NOT(ISERROR(SEARCH("НЕОДНОРОДНЫЕ",M96)))</formula>
    </cfRule>
  </conditionalFormatting>
  <conditionalFormatting sqref="M96">
    <cfRule type="containsText" dxfId="269" priority="274" operator="containsText" text="НЕ">
      <formula>NOT(ISERROR(SEARCH("НЕ",M96)))</formula>
    </cfRule>
    <cfRule type="containsText" dxfId="268" priority="275" operator="containsText" text="ОДНОРОДНЫЕ">
      <formula>NOT(ISERROR(SEARCH("ОДНОРОДНЫЕ",M96)))</formula>
    </cfRule>
    <cfRule type="containsText" dxfId="267" priority="276" operator="containsText" text="НЕОДНОРОДНЫЕ">
      <formula>NOT(ISERROR(SEARCH("НЕОДНОРОДНЫЕ",M96)))</formula>
    </cfRule>
  </conditionalFormatting>
  <conditionalFormatting sqref="M97">
    <cfRule type="containsText" dxfId="266" priority="265" operator="containsText" text="НЕОДНОРОДНЫЕ">
      <formula>NOT(ISERROR(SEARCH("НЕОДНОРОДНЫЕ",M97)))</formula>
    </cfRule>
    <cfRule type="containsText" dxfId="265" priority="266" operator="containsText" text="ОДНОРОДНЫЕ">
      <formula>NOT(ISERROR(SEARCH("ОДНОРОДНЫЕ",M97)))</formula>
    </cfRule>
    <cfRule type="containsText" dxfId="264" priority="267" operator="containsText" text="НЕОДНОРОДНЫЕ">
      <formula>NOT(ISERROR(SEARCH("НЕОДНОРОДНЫЕ",M97)))</formula>
    </cfRule>
  </conditionalFormatting>
  <conditionalFormatting sqref="M97">
    <cfRule type="containsText" dxfId="263" priority="268" operator="containsText" text="НЕ">
      <formula>NOT(ISERROR(SEARCH("НЕ",M97)))</formula>
    </cfRule>
    <cfRule type="containsText" dxfId="262" priority="269" operator="containsText" text="ОДНОРОДНЫЕ">
      <formula>NOT(ISERROR(SEARCH("ОДНОРОДНЫЕ",M97)))</formula>
    </cfRule>
    <cfRule type="containsText" dxfId="261" priority="270" operator="containsText" text="НЕОДНОРОДНЫЕ">
      <formula>NOT(ISERROR(SEARCH("НЕОДНОРОДНЫЕ",M97)))</formula>
    </cfRule>
  </conditionalFormatting>
  <conditionalFormatting sqref="M98">
    <cfRule type="containsText" dxfId="260" priority="259" operator="containsText" text="НЕОДНОРОДНЫЕ">
      <formula>NOT(ISERROR(SEARCH("НЕОДНОРОДНЫЕ",M98)))</formula>
    </cfRule>
    <cfRule type="containsText" dxfId="259" priority="260" operator="containsText" text="ОДНОРОДНЫЕ">
      <formula>NOT(ISERROR(SEARCH("ОДНОРОДНЫЕ",M98)))</formula>
    </cfRule>
    <cfRule type="containsText" dxfId="258" priority="261" operator="containsText" text="НЕОДНОРОДНЫЕ">
      <formula>NOT(ISERROR(SEARCH("НЕОДНОРОДНЫЕ",M98)))</formula>
    </cfRule>
  </conditionalFormatting>
  <conditionalFormatting sqref="M98">
    <cfRule type="containsText" dxfId="257" priority="262" operator="containsText" text="НЕ">
      <formula>NOT(ISERROR(SEARCH("НЕ",M98)))</formula>
    </cfRule>
    <cfRule type="containsText" dxfId="256" priority="263" operator="containsText" text="ОДНОРОДНЫЕ">
      <formula>NOT(ISERROR(SEARCH("ОДНОРОДНЫЕ",M98)))</formula>
    </cfRule>
    <cfRule type="containsText" dxfId="255" priority="264" operator="containsText" text="НЕОДНОРОДНЫЕ">
      <formula>NOT(ISERROR(SEARCH("НЕОДНОРОДНЫЕ",M98)))</formula>
    </cfRule>
  </conditionalFormatting>
  <conditionalFormatting sqref="M98">
    <cfRule type="containsText" dxfId="254" priority="253" operator="containsText" text="НЕОДНОРОДНЫЕ">
      <formula>NOT(ISERROR(SEARCH("НЕОДНОРОДНЫЕ",M98)))</formula>
    </cfRule>
    <cfRule type="containsText" dxfId="253" priority="254" operator="containsText" text="ОДНОРОДНЫЕ">
      <formula>NOT(ISERROR(SEARCH("ОДНОРОДНЫЕ",M98)))</formula>
    </cfRule>
    <cfRule type="containsText" dxfId="252" priority="255" operator="containsText" text="НЕОДНОРОДНЫЕ">
      <formula>NOT(ISERROR(SEARCH("НЕОДНОРОДНЫЕ",M98)))</formula>
    </cfRule>
  </conditionalFormatting>
  <conditionalFormatting sqref="M98">
    <cfRule type="containsText" dxfId="251" priority="256" operator="containsText" text="НЕ">
      <formula>NOT(ISERROR(SEARCH("НЕ",M98)))</formula>
    </cfRule>
    <cfRule type="containsText" dxfId="250" priority="257" operator="containsText" text="ОДНОРОДНЫЕ">
      <formula>NOT(ISERROR(SEARCH("ОДНОРОДНЫЕ",M98)))</formula>
    </cfRule>
    <cfRule type="containsText" dxfId="249" priority="258" operator="containsText" text="НЕОДНОРОДНЫЕ">
      <formula>NOT(ISERROR(SEARCH("НЕОДНОРОДНЫЕ",M98)))</formula>
    </cfRule>
  </conditionalFormatting>
  <conditionalFormatting sqref="M99">
    <cfRule type="containsText" dxfId="248" priority="247" operator="containsText" text="НЕОДНОРОДНЫЕ">
      <formula>NOT(ISERROR(SEARCH("НЕОДНОРОДНЫЕ",M99)))</formula>
    </cfRule>
    <cfRule type="containsText" dxfId="247" priority="248" operator="containsText" text="ОДНОРОДНЫЕ">
      <formula>NOT(ISERROR(SEARCH("ОДНОРОДНЫЕ",M99)))</formula>
    </cfRule>
    <cfRule type="containsText" dxfId="246" priority="249" operator="containsText" text="НЕОДНОРОДНЫЕ">
      <formula>NOT(ISERROR(SEARCH("НЕОДНОРОДНЫЕ",M99)))</formula>
    </cfRule>
  </conditionalFormatting>
  <conditionalFormatting sqref="M99">
    <cfRule type="containsText" dxfId="245" priority="250" operator="containsText" text="НЕ">
      <formula>NOT(ISERROR(SEARCH("НЕ",M99)))</formula>
    </cfRule>
    <cfRule type="containsText" dxfId="244" priority="251" operator="containsText" text="ОДНОРОДНЫЕ">
      <formula>NOT(ISERROR(SEARCH("ОДНОРОДНЫЕ",M99)))</formula>
    </cfRule>
    <cfRule type="containsText" dxfId="243" priority="252" operator="containsText" text="НЕОДНОРОДНЫЕ">
      <formula>NOT(ISERROR(SEARCH("НЕОДНОРОДНЫЕ",M99)))</formula>
    </cfRule>
  </conditionalFormatting>
  <conditionalFormatting sqref="M99">
    <cfRule type="containsText" dxfId="242" priority="241" operator="containsText" text="НЕОДНОРОДНЫЕ">
      <formula>NOT(ISERROR(SEARCH("НЕОДНОРОДНЫЕ",M99)))</formula>
    </cfRule>
    <cfRule type="containsText" dxfId="241" priority="242" operator="containsText" text="ОДНОРОДНЫЕ">
      <formula>NOT(ISERROR(SEARCH("ОДНОРОДНЫЕ",M99)))</formula>
    </cfRule>
    <cfRule type="containsText" dxfId="240" priority="243" operator="containsText" text="НЕОДНОРОДНЫЕ">
      <formula>NOT(ISERROR(SEARCH("НЕОДНОРОДНЫЕ",M99)))</formula>
    </cfRule>
  </conditionalFormatting>
  <conditionalFormatting sqref="M99">
    <cfRule type="containsText" dxfId="239" priority="244" operator="containsText" text="НЕ">
      <formula>NOT(ISERROR(SEARCH("НЕ",M99)))</formula>
    </cfRule>
    <cfRule type="containsText" dxfId="238" priority="245" operator="containsText" text="ОДНОРОДНЫЕ">
      <formula>NOT(ISERROR(SEARCH("ОДНОРОДНЫЕ",M99)))</formula>
    </cfRule>
    <cfRule type="containsText" dxfId="237" priority="246" operator="containsText" text="НЕОДНОРОДНЫЕ">
      <formula>NOT(ISERROR(SEARCH("НЕОДНОРОДНЫЕ",M99)))</formula>
    </cfRule>
  </conditionalFormatting>
  <conditionalFormatting sqref="M100">
    <cfRule type="containsText" dxfId="236" priority="235" operator="containsText" text="НЕОДНОРОДНЫЕ">
      <formula>NOT(ISERROR(SEARCH("НЕОДНОРОДНЫЕ",M100)))</formula>
    </cfRule>
    <cfRule type="containsText" dxfId="235" priority="236" operator="containsText" text="ОДНОРОДНЫЕ">
      <formula>NOT(ISERROR(SEARCH("ОДНОРОДНЫЕ",M100)))</formula>
    </cfRule>
    <cfRule type="containsText" dxfId="234" priority="237" operator="containsText" text="НЕОДНОРОДНЫЕ">
      <formula>NOT(ISERROR(SEARCH("НЕОДНОРОДНЫЕ",M100)))</formula>
    </cfRule>
  </conditionalFormatting>
  <conditionalFormatting sqref="M100">
    <cfRule type="containsText" dxfId="233" priority="238" operator="containsText" text="НЕ">
      <formula>NOT(ISERROR(SEARCH("НЕ",M100)))</formula>
    </cfRule>
    <cfRule type="containsText" dxfId="232" priority="239" operator="containsText" text="ОДНОРОДНЫЕ">
      <formula>NOT(ISERROR(SEARCH("ОДНОРОДНЫЕ",M100)))</formula>
    </cfRule>
    <cfRule type="containsText" dxfId="231" priority="240" operator="containsText" text="НЕОДНОРОДНЫЕ">
      <formula>NOT(ISERROR(SEARCH("НЕОДНОРОДНЫЕ",M100)))</formula>
    </cfRule>
  </conditionalFormatting>
  <conditionalFormatting sqref="M100">
    <cfRule type="containsText" dxfId="230" priority="229" operator="containsText" text="НЕОДНОРОДНЫЕ">
      <formula>NOT(ISERROR(SEARCH("НЕОДНОРОДНЫЕ",M100)))</formula>
    </cfRule>
    <cfRule type="containsText" dxfId="229" priority="230" operator="containsText" text="ОДНОРОДНЫЕ">
      <formula>NOT(ISERROR(SEARCH("ОДНОРОДНЫЕ",M100)))</formula>
    </cfRule>
    <cfRule type="containsText" dxfId="228" priority="231" operator="containsText" text="НЕОДНОРОДНЫЕ">
      <formula>NOT(ISERROR(SEARCH("НЕОДНОРОДНЫЕ",M100)))</formula>
    </cfRule>
  </conditionalFormatting>
  <conditionalFormatting sqref="M100">
    <cfRule type="containsText" dxfId="227" priority="232" operator="containsText" text="НЕ">
      <formula>NOT(ISERROR(SEARCH("НЕ",M100)))</formula>
    </cfRule>
    <cfRule type="containsText" dxfId="226" priority="233" operator="containsText" text="ОДНОРОДНЫЕ">
      <formula>NOT(ISERROR(SEARCH("ОДНОРОДНЫЕ",M100)))</formula>
    </cfRule>
    <cfRule type="containsText" dxfId="225" priority="234" operator="containsText" text="НЕОДНОРОДНЫЕ">
      <formula>NOT(ISERROR(SEARCH("НЕОДНОРОДНЫЕ",M100)))</formula>
    </cfRule>
  </conditionalFormatting>
  <conditionalFormatting sqref="M101">
    <cfRule type="containsText" dxfId="224" priority="223" operator="containsText" text="НЕОДНОРОДНЫЕ">
      <formula>NOT(ISERROR(SEARCH("НЕОДНОРОДНЫЕ",M101)))</formula>
    </cfRule>
    <cfRule type="containsText" dxfId="223" priority="224" operator="containsText" text="ОДНОРОДНЫЕ">
      <formula>NOT(ISERROR(SEARCH("ОДНОРОДНЫЕ",M101)))</formula>
    </cfRule>
    <cfRule type="containsText" dxfId="222" priority="225" operator="containsText" text="НЕОДНОРОДНЫЕ">
      <formula>NOT(ISERROR(SEARCH("НЕОДНОРОДНЫЕ",M101)))</formula>
    </cfRule>
  </conditionalFormatting>
  <conditionalFormatting sqref="M101">
    <cfRule type="containsText" dxfId="221" priority="226" operator="containsText" text="НЕ">
      <formula>NOT(ISERROR(SEARCH("НЕ",M101)))</formula>
    </cfRule>
    <cfRule type="containsText" dxfId="220" priority="227" operator="containsText" text="ОДНОРОДНЫЕ">
      <formula>NOT(ISERROR(SEARCH("ОДНОРОДНЫЕ",M101)))</formula>
    </cfRule>
    <cfRule type="containsText" dxfId="219" priority="228" operator="containsText" text="НЕОДНОРОДНЫЕ">
      <formula>NOT(ISERROR(SEARCH("НЕОДНОРОДНЫЕ",M101)))</formula>
    </cfRule>
  </conditionalFormatting>
  <conditionalFormatting sqref="M101">
    <cfRule type="containsText" dxfId="218" priority="217" operator="containsText" text="НЕОДНОРОДНЫЕ">
      <formula>NOT(ISERROR(SEARCH("НЕОДНОРОДНЫЕ",M101)))</formula>
    </cfRule>
    <cfRule type="containsText" dxfId="217" priority="218" operator="containsText" text="ОДНОРОДНЫЕ">
      <formula>NOT(ISERROR(SEARCH("ОДНОРОДНЫЕ",M101)))</formula>
    </cfRule>
    <cfRule type="containsText" dxfId="216" priority="219" operator="containsText" text="НЕОДНОРОДНЫЕ">
      <formula>NOT(ISERROR(SEARCH("НЕОДНОРОДНЫЕ",M101)))</formula>
    </cfRule>
  </conditionalFormatting>
  <conditionalFormatting sqref="M101">
    <cfRule type="containsText" dxfId="215" priority="220" operator="containsText" text="НЕ">
      <formula>NOT(ISERROR(SEARCH("НЕ",M101)))</formula>
    </cfRule>
    <cfRule type="containsText" dxfId="214" priority="221" operator="containsText" text="ОДНОРОДНЫЕ">
      <formula>NOT(ISERROR(SEARCH("ОДНОРОДНЫЕ",M101)))</formula>
    </cfRule>
    <cfRule type="containsText" dxfId="213" priority="222" operator="containsText" text="НЕОДНОРОДНЫЕ">
      <formula>NOT(ISERROR(SEARCH("НЕОДНОРОДНЫЕ",M101)))</formula>
    </cfRule>
  </conditionalFormatting>
  <conditionalFormatting sqref="M102">
    <cfRule type="containsText" dxfId="212" priority="211" operator="containsText" text="НЕОДНОРОДНЫЕ">
      <formula>NOT(ISERROR(SEARCH("НЕОДНОРОДНЫЕ",M102)))</formula>
    </cfRule>
    <cfRule type="containsText" dxfId="211" priority="212" operator="containsText" text="ОДНОРОДНЫЕ">
      <formula>NOT(ISERROR(SEARCH("ОДНОРОДНЫЕ",M102)))</formula>
    </cfRule>
    <cfRule type="containsText" dxfId="210" priority="213" operator="containsText" text="НЕОДНОРОДНЫЕ">
      <formula>NOT(ISERROR(SEARCH("НЕОДНОРОДНЫЕ",M102)))</formula>
    </cfRule>
  </conditionalFormatting>
  <conditionalFormatting sqref="M102">
    <cfRule type="containsText" dxfId="209" priority="214" operator="containsText" text="НЕ">
      <formula>NOT(ISERROR(SEARCH("НЕ",M102)))</formula>
    </cfRule>
    <cfRule type="containsText" dxfId="208" priority="215" operator="containsText" text="ОДНОРОДНЫЕ">
      <formula>NOT(ISERROR(SEARCH("ОДНОРОДНЫЕ",M102)))</formula>
    </cfRule>
    <cfRule type="containsText" dxfId="207" priority="216" operator="containsText" text="НЕОДНОРОДНЫЕ">
      <formula>NOT(ISERROR(SEARCH("НЕОДНОРОДНЫЕ",M102)))</formula>
    </cfRule>
  </conditionalFormatting>
  <conditionalFormatting sqref="M102">
    <cfRule type="containsText" dxfId="206" priority="205" operator="containsText" text="НЕОДНОРОДНЫЕ">
      <formula>NOT(ISERROR(SEARCH("НЕОДНОРОДНЫЕ",M102)))</formula>
    </cfRule>
    <cfRule type="containsText" dxfId="205" priority="206" operator="containsText" text="ОДНОРОДНЫЕ">
      <formula>NOT(ISERROR(SEARCH("ОДНОРОДНЫЕ",M102)))</formula>
    </cfRule>
    <cfRule type="containsText" dxfId="204" priority="207" operator="containsText" text="НЕОДНОРОДНЫЕ">
      <formula>NOT(ISERROR(SEARCH("НЕОДНОРОДНЫЕ",M102)))</formula>
    </cfRule>
  </conditionalFormatting>
  <conditionalFormatting sqref="M102">
    <cfRule type="containsText" dxfId="203" priority="208" operator="containsText" text="НЕ">
      <formula>NOT(ISERROR(SEARCH("НЕ",M102)))</formula>
    </cfRule>
    <cfRule type="containsText" dxfId="202" priority="209" operator="containsText" text="ОДНОРОДНЫЕ">
      <formula>NOT(ISERROR(SEARCH("ОДНОРОДНЫЕ",M102)))</formula>
    </cfRule>
    <cfRule type="containsText" dxfId="201" priority="210" operator="containsText" text="НЕОДНОРОДНЫЕ">
      <formula>NOT(ISERROR(SEARCH("НЕОДНОРОДНЫЕ",M102)))</formula>
    </cfRule>
  </conditionalFormatting>
  <conditionalFormatting sqref="M103">
    <cfRule type="containsText" dxfId="200" priority="199" operator="containsText" text="НЕОДНОРОДНЫЕ">
      <formula>NOT(ISERROR(SEARCH("НЕОДНОРОДНЫЕ",M103)))</formula>
    </cfRule>
    <cfRule type="containsText" dxfId="199" priority="200" operator="containsText" text="ОДНОРОДНЫЕ">
      <formula>NOT(ISERROR(SEARCH("ОДНОРОДНЫЕ",M103)))</formula>
    </cfRule>
    <cfRule type="containsText" dxfId="198" priority="201" operator="containsText" text="НЕОДНОРОДНЫЕ">
      <formula>NOT(ISERROR(SEARCH("НЕОДНОРОДНЫЕ",M103)))</formula>
    </cfRule>
  </conditionalFormatting>
  <conditionalFormatting sqref="M103">
    <cfRule type="containsText" dxfId="197" priority="202" operator="containsText" text="НЕ">
      <formula>NOT(ISERROR(SEARCH("НЕ",M103)))</formula>
    </cfRule>
    <cfRule type="containsText" dxfId="196" priority="203" operator="containsText" text="ОДНОРОДНЫЕ">
      <formula>NOT(ISERROR(SEARCH("ОДНОРОДНЫЕ",M103)))</formula>
    </cfRule>
    <cfRule type="containsText" dxfId="195" priority="204" operator="containsText" text="НЕОДНОРОДНЫЕ">
      <formula>NOT(ISERROR(SEARCH("НЕОДНОРОДНЫЕ",M103)))</formula>
    </cfRule>
  </conditionalFormatting>
  <conditionalFormatting sqref="M103">
    <cfRule type="containsText" dxfId="194" priority="193" operator="containsText" text="НЕОДНОРОДНЫЕ">
      <formula>NOT(ISERROR(SEARCH("НЕОДНОРОДНЫЕ",M103)))</formula>
    </cfRule>
    <cfRule type="containsText" dxfId="193" priority="194" operator="containsText" text="ОДНОРОДНЫЕ">
      <formula>NOT(ISERROR(SEARCH("ОДНОРОДНЫЕ",M103)))</formula>
    </cfRule>
    <cfRule type="containsText" dxfId="192" priority="195" operator="containsText" text="НЕОДНОРОДНЫЕ">
      <formula>NOT(ISERROR(SEARCH("НЕОДНОРОДНЫЕ",M103)))</formula>
    </cfRule>
  </conditionalFormatting>
  <conditionalFormatting sqref="M103">
    <cfRule type="containsText" dxfId="191" priority="196" operator="containsText" text="НЕ">
      <formula>NOT(ISERROR(SEARCH("НЕ",M103)))</formula>
    </cfRule>
    <cfRule type="containsText" dxfId="190" priority="197" operator="containsText" text="ОДНОРОДНЫЕ">
      <formula>NOT(ISERROR(SEARCH("ОДНОРОДНЫЕ",M103)))</formula>
    </cfRule>
    <cfRule type="containsText" dxfId="189" priority="198" operator="containsText" text="НЕОДНОРОДНЫЕ">
      <formula>NOT(ISERROR(SEARCH("НЕОДНОРОДНЫЕ",M103)))</formula>
    </cfRule>
  </conditionalFormatting>
  <conditionalFormatting sqref="M104">
    <cfRule type="containsText" dxfId="188" priority="187" operator="containsText" text="НЕОДНОРОДНЫЕ">
      <formula>NOT(ISERROR(SEARCH("НЕОДНОРОДНЫЕ",M104)))</formula>
    </cfRule>
    <cfRule type="containsText" dxfId="187" priority="188" operator="containsText" text="ОДНОРОДНЫЕ">
      <formula>NOT(ISERROR(SEARCH("ОДНОРОДНЫЕ",M104)))</formula>
    </cfRule>
    <cfRule type="containsText" dxfId="186" priority="189" operator="containsText" text="НЕОДНОРОДНЫЕ">
      <formula>NOT(ISERROR(SEARCH("НЕОДНОРОДНЫЕ",M104)))</formula>
    </cfRule>
  </conditionalFormatting>
  <conditionalFormatting sqref="M104">
    <cfRule type="containsText" dxfId="185" priority="190" operator="containsText" text="НЕ">
      <formula>NOT(ISERROR(SEARCH("НЕ",M104)))</formula>
    </cfRule>
    <cfRule type="containsText" dxfId="184" priority="191" operator="containsText" text="ОДНОРОДНЫЕ">
      <formula>NOT(ISERROR(SEARCH("ОДНОРОДНЫЕ",M104)))</formula>
    </cfRule>
    <cfRule type="containsText" dxfId="183" priority="192" operator="containsText" text="НЕОДНОРОДНЫЕ">
      <formula>NOT(ISERROR(SEARCH("НЕОДНОРОДНЫЕ",M104)))</formula>
    </cfRule>
  </conditionalFormatting>
  <conditionalFormatting sqref="M104">
    <cfRule type="containsText" dxfId="182" priority="181" operator="containsText" text="НЕОДНОРОДНЫЕ">
      <formula>NOT(ISERROR(SEARCH("НЕОДНОРОДНЫЕ",M104)))</formula>
    </cfRule>
    <cfRule type="containsText" dxfId="181" priority="182" operator="containsText" text="ОДНОРОДНЫЕ">
      <formula>NOT(ISERROR(SEARCH("ОДНОРОДНЫЕ",M104)))</formula>
    </cfRule>
    <cfRule type="containsText" dxfId="180" priority="183" operator="containsText" text="НЕОДНОРОДНЫЕ">
      <formula>NOT(ISERROR(SEARCH("НЕОДНОРОДНЫЕ",M104)))</formula>
    </cfRule>
  </conditionalFormatting>
  <conditionalFormatting sqref="M104">
    <cfRule type="containsText" dxfId="179" priority="184" operator="containsText" text="НЕ">
      <formula>NOT(ISERROR(SEARCH("НЕ",M104)))</formula>
    </cfRule>
    <cfRule type="containsText" dxfId="178" priority="185" operator="containsText" text="ОДНОРОДНЫЕ">
      <formula>NOT(ISERROR(SEARCH("ОДНОРОДНЫЕ",M104)))</formula>
    </cfRule>
    <cfRule type="containsText" dxfId="177" priority="186" operator="containsText" text="НЕОДНОРОДНЫЕ">
      <formula>NOT(ISERROR(SEARCH("НЕОДНОРОДНЫЕ",M104)))</formula>
    </cfRule>
  </conditionalFormatting>
  <conditionalFormatting sqref="M105">
    <cfRule type="containsText" dxfId="176" priority="175" operator="containsText" text="НЕОДНОРОДНЫЕ">
      <formula>NOT(ISERROR(SEARCH("НЕОДНОРОДНЫЕ",M105)))</formula>
    </cfRule>
    <cfRule type="containsText" dxfId="175" priority="176" operator="containsText" text="ОДНОРОДНЫЕ">
      <formula>NOT(ISERROR(SEARCH("ОДНОРОДНЫЕ",M105)))</formula>
    </cfRule>
    <cfRule type="containsText" dxfId="174" priority="177" operator="containsText" text="НЕОДНОРОДНЫЕ">
      <formula>NOT(ISERROR(SEARCH("НЕОДНОРОДНЫЕ",M105)))</formula>
    </cfRule>
  </conditionalFormatting>
  <conditionalFormatting sqref="M105">
    <cfRule type="containsText" dxfId="173" priority="178" operator="containsText" text="НЕ">
      <formula>NOT(ISERROR(SEARCH("НЕ",M105)))</formula>
    </cfRule>
    <cfRule type="containsText" dxfId="172" priority="179" operator="containsText" text="ОДНОРОДНЫЕ">
      <formula>NOT(ISERROR(SEARCH("ОДНОРОДНЫЕ",M105)))</formula>
    </cfRule>
    <cfRule type="containsText" dxfId="171" priority="180" operator="containsText" text="НЕОДНОРОДНЫЕ">
      <formula>NOT(ISERROR(SEARCH("НЕОДНОРОДНЫЕ",M105)))</formula>
    </cfRule>
  </conditionalFormatting>
  <conditionalFormatting sqref="M105">
    <cfRule type="containsText" dxfId="170" priority="169" operator="containsText" text="НЕОДНОРОДНЫЕ">
      <formula>NOT(ISERROR(SEARCH("НЕОДНОРОДНЫЕ",M105)))</formula>
    </cfRule>
    <cfRule type="containsText" dxfId="169" priority="170" operator="containsText" text="ОДНОРОДНЫЕ">
      <formula>NOT(ISERROR(SEARCH("ОДНОРОДНЫЕ",M105)))</formula>
    </cfRule>
    <cfRule type="containsText" dxfId="168" priority="171" operator="containsText" text="НЕОДНОРОДНЫЕ">
      <formula>NOT(ISERROR(SEARCH("НЕОДНОРОДНЫЕ",M105)))</formula>
    </cfRule>
  </conditionalFormatting>
  <conditionalFormatting sqref="M105">
    <cfRule type="containsText" dxfId="167" priority="172" operator="containsText" text="НЕ">
      <formula>NOT(ISERROR(SEARCH("НЕ",M105)))</formula>
    </cfRule>
    <cfRule type="containsText" dxfId="166" priority="173" operator="containsText" text="ОДНОРОДНЫЕ">
      <formula>NOT(ISERROR(SEARCH("ОДНОРОДНЫЕ",M105)))</formula>
    </cfRule>
    <cfRule type="containsText" dxfId="165" priority="174" operator="containsText" text="НЕОДНОРОДНЫЕ">
      <formula>NOT(ISERROR(SEARCH("НЕОДНОРОДНЫЕ",M105)))</formula>
    </cfRule>
  </conditionalFormatting>
  <conditionalFormatting sqref="M106">
    <cfRule type="containsText" dxfId="164" priority="163" operator="containsText" text="НЕОДНОРОДНЫЕ">
      <formula>NOT(ISERROR(SEARCH("НЕОДНОРОДНЫЕ",M106)))</formula>
    </cfRule>
    <cfRule type="containsText" dxfId="163" priority="164" operator="containsText" text="ОДНОРОДНЫЕ">
      <formula>NOT(ISERROR(SEARCH("ОДНОРОДНЫЕ",M106)))</formula>
    </cfRule>
    <cfRule type="containsText" dxfId="162" priority="165" operator="containsText" text="НЕОДНОРОДНЫЕ">
      <formula>NOT(ISERROR(SEARCH("НЕОДНОРОДНЫЕ",M106)))</formula>
    </cfRule>
  </conditionalFormatting>
  <conditionalFormatting sqref="M106">
    <cfRule type="containsText" dxfId="161" priority="166" operator="containsText" text="НЕ">
      <formula>NOT(ISERROR(SEARCH("НЕ",M106)))</formula>
    </cfRule>
    <cfRule type="containsText" dxfId="160" priority="167" operator="containsText" text="ОДНОРОДНЫЕ">
      <formula>NOT(ISERROR(SEARCH("ОДНОРОДНЫЕ",M106)))</formula>
    </cfRule>
    <cfRule type="containsText" dxfId="159" priority="168" operator="containsText" text="НЕОДНОРОДНЫЕ">
      <formula>NOT(ISERROR(SEARCH("НЕОДНОРОДНЫЕ",M106)))</formula>
    </cfRule>
  </conditionalFormatting>
  <conditionalFormatting sqref="M106">
    <cfRule type="containsText" dxfId="158" priority="157" operator="containsText" text="НЕОДНОРОДНЫЕ">
      <formula>NOT(ISERROR(SEARCH("НЕОДНОРОДНЫЕ",M106)))</formula>
    </cfRule>
    <cfRule type="containsText" dxfId="157" priority="158" operator="containsText" text="ОДНОРОДНЫЕ">
      <formula>NOT(ISERROR(SEARCH("ОДНОРОДНЫЕ",M106)))</formula>
    </cfRule>
    <cfRule type="containsText" dxfId="156" priority="159" operator="containsText" text="НЕОДНОРОДНЫЕ">
      <formula>NOT(ISERROR(SEARCH("НЕОДНОРОДНЫЕ",M106)))</formula>
    </cfRule>
  </conditionalFormatting>
  <conditionalFormatting sqref="M106">
    <cfRule type="containsText" dxfId="155" priority="160" operator="containsText" text="НЕ">
      <formula>NOT(ISERROR(SEARCH("НЕ",M106)))</formula>
    </cfRule>
    <cfRule type="containsText" dxfId="154" priority="161" operator="containsText" text="ОДНОРОДНЫЕ">
      <formula>NOT(ISERROR(SEARCH("ОДНОРОДНЫЕ",M106)))</formula>
    </cfRule>
    <cfRule type="containsText" dxfId="153" priority="162" operator="containsText" text="НЕОДНОРОДНЫЕ">
      <formula>NOT(ISERROR(SEARCH("НЕОДНОРОДНЫЕ",M106)))</formula>
    </cfRule>
  </conditionalFormatting>
  <conditionalFormatting sqref="M107">
    <cfRule type="containsText" dxfId="152" priority="151" operator="containsText" text="НЕОДНОРОДНЫЕ">
      <formula>NOT(ISERROR(SEARCH("НЕОДНОРОДНЫЕ",M107)))</formula>
    </cfRule>
    <cfRule type="containsText" dxfId="151" priority="152" operator="containsText" text="ОДНОРОДНЫЕ">
      <formula>NOT(ISERROR(SEARCH("ОДНОРОДНЫЕ",M107)))</formula>
    </cfRule>
    <cfRule type="containsText" dxfId="150" priority="153" operator="containsText" text="НЕОДНОРОДНЫЕ">
      <formula>NOT(ISERROR(SEARCH("НЕОДНОРОДНЫЕ",M107)))</formula>
    </cfRule>
  </conditionalFormatting>
  <conditionalFormatting sqref="M107">
    <cfRule type="containsText" dxfId="149" priority="154" operator="containsText" text="НЕ">
      <formula>NOT(ISERROR(SEARCH("НЕ",M107)))</formula>
    </cfRule>
    <cfRule type="containsText" dxfId="148" priority="155" operator="containsText" text="ОДНОРОДНЫЕ">
      <formula>NOT(ISERROR(SEARCH("ОДНОРОДНЫЕ",M107)))</formula>
    </cfRule>
    <cfRule type="containsText" dxfId="147" priority="156" operator="containsText" text="НЕОДНОРОДНЫЕ">
      <formula>NOT(ISERROR(SEARCH("НЕОДНОРОДНЫЕ",M107)))</formula>
    </cfRule>
  </conditionalFormatting>
  <conditionalFormatting sqref="M107">
    <cfRule type="containsText" dxfId="146" priority="145" operator="containsText" text="НЕОДНОРОДНЫЕ">
      <formula>NOT(ISERROR(SEARCH("НЕОДНОРОДНЫЕ",M107)))</formula>
    </cfRule>
    <cfRule type="containsText" dxfId="145" priority="146" operator="containsText" text="ОДНОРОДНЫЕ">
      <formula>NOT(ISERROR(SEARCH("ОДНОРОДНЫЕ",M107)))</formula>
    </cfRule>
    <cfRule type="containsText" dxfId="144" priority="147" operator="containsText" text="НЕОДНОРОДНЫЕ">
      <formula>NOT(ISERROR(SEARCH("НЕОДНОРОДНЫЕ",M107)))</formula>
    </cfRule>
  </conditionalFormatting>
  <conditionalFormatting sqref="M107">
    <cfRule type="containsText" dxfId="143" priority="148" operator="containsText" text="НЕ">
      <formula>NOT(ISERROR(SEARCH("НЕ",M107)))</formula>
    </cfRule>
    <cfRule type="containsText" dxfId="142" priority="149" operator="containsText" text="ОДНОРОДНЫЕ">
      <formula>NOT(ISERROR(SEARCH("ОДНОРОДНЫЕ",M107)))</formula>
    </cfRule>
    <cfRule type="containsText" dxfId="141" priority="150" operator="containsText" text="НЕОДНОРОДНЫЕ">
      <formula>NOT(ISERROR(SEARCH("НЕОДНОРОДНЫЕ",M107)))</formula>
    </cfRule>
  </conditionalFormatting>
  <conditionalFormatting sqref="M108">
    <cfRule type="containsText" dxfId="140" priority="139" operator="containsText" text="НЕОДНОРОДНЫЕ">
      <formula>NOT(ISERROR(SEARCH("НЕОДНОРОДНЫЕ",M108)))</formula>
    </cfRule>
    <cfRule type="containsText" dxfId="139" priority="140" operator="containsText" text="ОДНОРОДНЫЕ">
      <formula>NOT(ISERROR(SEARCH("ОДНОРОДНЫЕ",M108)))</formula>
    </cfRule>
    <cfRule type="containsText" dxfId="138" priority="141" operator="containsText" text="НЕОДНОРОДНЫЕ">
      <formula>NOT(ISERROR(SEARCH("НЕОДНОРОДНЫЕ",M108)))</formula>
    </cfRule>
  </conditionalFormatting>
  <conditionalFormatting sqref="M108">
    <cfRule type="containsText" dxfId="137" priority="142" operator="containsText" text="НЕ">
      <formula>NOT(ISERROR(SEARCH("НЕ",M108)))</formula>
    </cfRule>
    <cfRule type="containsText" dxfId="136" priority="143" operator="containsText" text="ОДНОРОДНЫЕ">
      <formula>NOT(ISERROR(SEARCH("ОДНОРОДНЫЕ",M108)))</formula>
    </cfRule>
    <cfRule type="containsText" dxfId="135" priority="144" operator="containsText" text="НЕОДНОРОДНЫЕ">
      <formula>NOT(ISERROR(SEARCH("НЕОДНОРОДНЫЕ",M108)))</formula>
    </cfRule>
  </conditionalFormatting>
  <conditionalFormatting sqref="M108">
    <cfRule type="containsText" dxfId="134" priority="133" operator="containsText" text="НЕОДНОРОДНЫЕ">
      <formula>NOT(ISERROR(SEARCH("НЕОДНОРОДНЫЕ",M108)))</formula>
    </cfRule>
    <cfRule type="containsText" dxfId="133" priority="134" operator="containsText" text="ОДНОРОДНЫЕ">
      <formula>NOT(ISERROR(SEARCH("ОДНОРОДНЫЕ",M108)))</formula>
    </cfRule>
    <cfRule type="containsText" dxfId="132" priority="135" operator="containsText" text="НЕОДНОРОДНЫЕ">
      <formula>NOT(ISERROR(SEARCH("НЕОДНОРОДНЫЕ",M108)))</formula>
    </cfRule>
  </conditionalFormatting>
  <conditionalFormatting sqref="M108">
    <cfRule type="containsText" dxfId="131" priority="136" operator="containsText" text="НЕ">
      <formula>NOT(ISERROR(SEARCH("НЕ",M108)))</formula>
    </cfRule>
    <cfRule type="containsText" dxfId="130" priority="137" operator="containsText" text="ОДНОРОДНЫЕ">
      <formula>NOT(ISERROR(SEARCH("ОДНОРОДНЫЕ",M108)))</formula>
    </cfRule>
    <cfRule type="containsText" dxfId="129" priority="138" operator="containsText" text="НЕОДНОРОДНЫЕ">
      <formula>NOT(ISERROR(SEARCH("НЕОДНОРОДНЫЕ",M108)))</formula>
    </cfRule>
  </conditionalFormatting>
  <conditionalFormatting sqref="M109">
    <cfRule type="containsText" dxfId="128" priority="127" operator="containsText" text="НЕОДНОРОДНЫЕ">
      <formula>NOT(ISERROR(SEARCH("НЕОДНОРОДНЫЕ",M109)))</formula>
    </cfRule>
    <cfRule type="containsText" dxfId="127" priority="128" operator="containsText" text="ОДНОРОДНЫЕ">
      <formula>NOT(ISERROR(SEARCH("ОДНОРОДНЫЕ",M109)))</formula>
    </cfRule>
    <cfRule type="containsText" dxfId="126" priority="129" operator="containsText" text="НЕОДНОРОДНЫЕ">
      <formula>NOT(ISERROR(SEARCH("НЕОДНОРОДНЫЕ",M109)))</formula>
    </cfRule>
  </conditionalFormatting>
  <conditionalFormatting sqref="M109">
    <cfRule type="containsText" dxfId="125" priority="130" operator="containsText" text="НЕ">
      <formula>NOT(ISERROR(SEARCH("НЕ",M109)))</formula>
    </cfRule>
    <cfRule type="containsText" dxfId="124" priority="131" operator="containsText" text="ОДНОРОДНЫЕ">
      <formula>NOT(ISERROR(SEARCH("ОДНОРОДНЫЕ",M109)))</formula>
    </cfRule>
    <cfRule type="containsText" dxfId="123" priority="132" operator="containsText" text="НЕОДНОРОДНЫЕ">
      <formula>NOT(ISERROR(SEARCH("НЕОДНОРОДНЫЕ",M109)))</formula>
    </cfRule>
  </conditionalFormatting>
  <conditionalFormatting sqref="M109">
    <cfRule type="containsText" dxfId="122" priority="121" operator="containsText" text="НЕОДНОРОДНЫЕ">
      <formula>NOT(ISERROR(SEARCH("НЕОДНОРОДНЫЕ",M109)))</formula>
    </cfRule>
    <cfRule type="containsText" dxfId="121" priority="122" operator="containsText" text="ОДНОРОДНЫЕ">
      <formula>NOT(ISERROR(SEARCH("ОДНОРОДНЫЕ",M109)))</formula>
    </cfRule>
    <cfRule type="containsText" dxfId="120" priority="123" operator="containsText" text="НЕОДНОРОДНЫЕ">
      <formula>NOT(ISERROR(SEARCH("НЕОДНОРОДНЫЕ",M109)))</formula>
    </cfRule>
  </conditionalFormatting>
  <conditionalFormatting sqref="M109">
    <cfRule type="containsText" dxfId="119" priority="124" operator="containsText" text="НЕ">
      <formula>NOT(ISERROR(SEARCH("НЕ",M109)))</formula>
    </cfRule>
    <cfRule type="containsText" dxfId="118" priority="125" operator="containsText" text="ОДНОРОДНЫЕ">
      <formula>NOT(ISERROR(SEARCH("ОДНОРОДНЫЕ",M109)))</formula>
    </cfRule>
    <cfRule type="containsText" dxfId="117" priority="126" operator="containsText" text="НЕОДНОРОДНЫЕ">
      <formula>NOT(ISERROR(SEARCH("НЕОДНОРОДНЫЕ",M109)))</formula>
    </cfRule>
  </conditionalFormatting>
  <conditionalFormatting sqref="M110">
    <cfRule type="containsText" dxfId="116" priority="115" operator="containsText" text="НЕОДНОРОДНЫЕ">
      <formula>NOT(ISERROR(SEARCH("НЕОДНОРОДНЫЕ",M110)))</formula>
    </cfRule>
    <cfRule type="containsText" dxfId="115" priority="116" operator="containsText" text="ОДНОРОДНЫЕ">
      <formula>NOT(ISERROR(SEARCH("ОДНОРОДНЫЕ",M110)))</formula>
    </cfRule>
    <cfRule type="containsText" dxfId="114" priority="117" operator="containsText" text="НЕОДНОРОДНЫЕ">
      <formula>NOT(ISERROR(SEARCH("НЕОДНОРОДНЫЕ",M110)))</formula>
    </cfRule>
  </conditionalFormatting>
  <conditionalFormatting sqref="M110">
    <cfRule type="containsText" dxfId="113" priority="118" operator="containsText" text="НЕ">
      <formula>NOT(ISERROR(SEARCH("НЕ",M110)))</formula>
    </cfRule>
    <cfRule type="containsText" dxfId="112" priority="119" operator="containsText" text="ОДНОРОДНЫЕ">
      <formula>NOT(ISERROR(SEARCH("ОДНОРОДНЫЕ",M110)))</formula>
    </cfRule>
    <cfRule type="containsText" dxfId="111" priority="120" operator="containsText" text="НЕОДНОРОДНЫЕ">
      <formula>NOT(ISERROR(SEARCH("НЕОДНОРОДНЫЕ",M110)))</formula>
    </cfRule>
  </conditionalFormatting>
  <conditionalFormatting sqref="M110">
    <cfRule type="containsText" dxfId="110" priority="109" operator="containsText" text="НЕОДНОРОДНЫЕ">
      <formula>NOT(ISERROR(SEARCH("НЕОДНОРОДНЫЕ",M110)))</formula>
    </cfRule>
    <cfRule type="containsText" dxfId="109" priority="110" operator="containsText" text="ОДНОРОДНЫЕ">
      <formula>NOT(ISERROR(SEARCH("ОДНОРОДНЫЕ",M110)))</formula>
    </cfRule>
    <cfRule type="containsText" dxfId="108" priority="111" operator="containsText" text="НЕОДНОРОДНЫЕ">
      <formula>NOT(ISERROR(SEARCH("НЕОДНОРОДНЫЕ",M110)))</formula>
    </cfRule>
  </conditionalFormatting>
  <conditionalFormatting sqref="M110">
    <cfRule type="containsText" dxfId="107" priority="112" operator="containsText" text="НЕ">
      <formula>NOT(ISERROR(SEARCH("НЕ",M110)))</formula>
    </cfRule>
    <cfRule type="containsText" dxfId="106" priority="113" operator="containsText" text="ОДНОРОДНЫЕ">
      <formula>NOT(ISERROR(SEARCH("ОДНОРОДНЫЕ",M110)))</formula>
    </cfRule>
    <cfRule type="containsText" dxfId="105" priority="114" operator="containsText" text="НЕОДНОРОДНЫЕ">
      <formula>NOT(ISERROR(SEARCH("НЕОДНОРОДНЫЕ",M110)))</formula>
    </cfRule>
  </conditionalFormatting>
  <conditionalFormatting sqref="M119">
    <cfRule type="containsText" dxfId="104" priority="103" operator="containsText" text="НЕОДНОРОДНЫЕ">
      <formula>NOT(ISERROR(SEARCH("НЕОДНОРОДНЫЕ",M119)))</formula>
    </cfRule>
    <cfRule type="containsText" dxfId="103" priority="104" operator="containsText" text="ОДНОРОДНЫЕ">
      <formula>NOT(ISERROR(SEARCH("ОДНОРОДНЫЕ",M119)))</formula>
    </cfRule>
    <cfRule type="containsText" dxfId="102" priority="105" operator="containsText" text="НЕОДНОРОДНЫЕ">
      <formula>NOT(ISERROR(SEARCH("НЕОДНОРОДНЫЕ",M119)))</formula>
    </cfRule>
  </conditionalFormatting>
  <conditionalFormatting sqref="M119">
    <cfRule type="containsText" dxfId="101" priority="106" operator="containsText" text="НЕ">
      <formula>NOT(ISERROR(SEARCH("НЕ",M119)))</formula>
    </cfRule>
    <cfRule type="containsText" dxfId="100" priority="107" operator="containsText" text="ОДНОРОДНЫЕ">
      <formula>NOT(ISERROR(SEARCH("ОДНОРОДНЫЕ",M119)))</formula>
    </cfRule>
    <cfRule type="containsText" dxfId="99" priority="108" operator="containsText" text="НЕОДНОРОДНЫЕ">
      <formula>NOT(ISERROR(SEARCH("НЕОДНОРОДНЫЕ",M119)))</formula>
    </cfRule>
  </conditionalFormatting>
  <conditionalFormatting sqref="M119">
    <cfRule type="containsText" dxfId="98" priority="100" operator="containsText" text="НЕ">
      <formula>NOT(ISERROR(SEARCH("НЕ",M119)))</formula>
    </cfRule>
    <cfRule type="containsText" dxfId="97" priority="101" operator="containsText" text="ОДНОРОДНЫЕ">
      <formula>NOT(ISERROR(SEARCH("ОДНОРОДНЫЕ",M119)))</formula>
    </cfRule>
    <cfRule type="containsText" dxfId="96" priority="102" operator="containsText" text="НЕОДНОРОДНЫЕ">
      <formula>NOT(ISERROR(SEARCH("НЕОДНОРОДНЫЕ",M119)))</formula>
    </cfRule>
  </conditionalFormatting>
  <conditionalFormatting sqref="M111">
    <cfRule type="containsText" dxfId="95" priority="91" operator="containsText" text="НЕОДНОРОДНЫЕ">
      <formula>NOT(ISERROR(SEARCH("НЕОДНОРОДНЫЕ",M111)))</formula>
    </cfRule>
    <cfRule type="containsText" dxfId="94" priority="92" operator="containsText" text="ОДНОРОДНЫЕ">
      <formula>NOT(ISERROR(SEARCH("ОДНОРОДНЫЕ",M111)))</formula>
    </cfRule>
    <cfRule type="containsText" dxfId="93" priority="93" operator="containsText" text="НЕОДНОРОДНЫЕ">
      <formula>NOT(ISERROR(SEARCH("НЕОДНОРОДНЫЕ",M111)))</formula>
    </cfRule>
  </conditionalFormatting>
  <conditionalFormatting sqref="M111">
    <cfRule type="containsText" dxfId="92" priority="94" operator="containsText" text="НЕ">
      <formula>NOT(ISERROR(SEARCH("НЕ",M111)))</formula>
    </cfRule>
    <cfRule type="containsText" dxfId="91" priority="95" operator="containsText" text="ОДНОРОДНЫЕ">
      <formula>NOT(ISERROR(SEARCH("ОДНОРОДНЫЕ",M111)))</formula>
    </cfRule>
    <cfRule type="containsText" dxfId="90" priority="96" operator="containsText" text="НЕОДНОРОДНЫЕ">
      <formula>NOT(ISERROR(SEARCH("НЕОДНОРОДНЫЕ",M111)))</formula>
    </cfRule>
  </conditionalFormatting>
  <conditionalFormatting sqref="M111">
    <cfRule type="containsText" dxfId="89" priority="85" operator="containsText" text="НЕОДНОРОДНЫЕ">
      <formula>NOT(ISERROR(SEARCH("НЕОДНОРОДНЫЕ",M111)))</formula>
    </cfRule>
    <cfRule type="containsText" dxfId="88" priority="86" operator="containsText" text="ОДНОРОДНЫЕ">
      <formula>NOT(ISERROR(SEARCH("ОДНОРОДНЫЕ",M111)))</formula>
    </cfRule>
    <cfRule type="containsText" dxfId="87" priority="87" operator="containsText" text="НЕОДНОРОДНЫЕ">
      <formula>NOT(ISERROR(SEARCH("НЕОДНОРОДНЫЕ",M111)))</formula>
    </cfRule>
  </conditionalFormatting>
  <conditionalFormatting sqref="M111">
    <cfRule type="containsText" dxfId="86" priority="88" operator="containsText" text="НЕ">
      <formula>NOT(ISERROR(SEARCH("НЕ",M111)))</formula>
    </cfRule>
    <cfRule type="containsText" dxfId="85" priority="89" operator="containsText" text="ОДНОРОДНЫЕ">
      <formula>NOT(ISERROR(SEARCH("ОДНОРОДНЫЕ",M111)))</formula>
    </cfRule>
    <cfRule type="containsText" dxfId="84" priority="90" operator="containsText" text="НЕОДНОРОДНЫЕ">
      <formula>NOT(ISERROR(SEARCH("НЕОДНОРОДНЫЕ",M111)))</formula>
    </cfRule>
  </conditionalFormatting>
  <conditionalFormatting sqref="M112">
    <cfRule type="containsText" dxfId="83" priority="79" operator="containsText" text="НЕОДНОРОДНЫЕ">
      <formula>NOT(ISERROR(SEARCH("НЕОДНОРОДНЫЕ",M112)))</formula>
    </cfRule>
    <cfRule type="containsText" dxfId="82" priority="80" operator="containsText" text="ОДНОРОДНЫЕ">
      <formula>NOT(ISERROR(SEARCH("ОДНОРОДНЫЕ",M112)))</formula>
    </cfRule>
    <cfRule type="containsText" dxfId="81" priority="81" operator="containsText" text="НЕОДНОРОДНЫЕ">
      <formula>NOT(ISERROR(SEARCH("НЕОДНОРОДНЫЕ",M112)))</formula>
    </cfRule>
  </conditionalFormatting>
  <conditionalFormatting sqref="M112">
    <cfRule type="containsText" dxfId="80" priority="82" operator="containsText" text="НЕ">
      <formula>NOT(ISERROR(SEARCH("НЕ",M112)))</formula>
    </cfRule>
    <cfRule type="containsText" dxfId="79" priority="83" operator="containsText" text="ОДНОРОДНЫЕ">
      <formula>NOT(ISERROR(SEARCH("ОДНОРОДНЫЕ",M112)))</formula>
    </cfRule>
    <cfRule type="containsText" dxfId="78" priority="84" operator="containsText" text="НЕОДНОРОДНЫЕ">
      <formula>NOT(ISERROR(SEARCH("НЕОДНОРОДНЫЕ",M112)))</formula>
    </cfRule>
  </conditionalFormatting>
  <conditionalFormatting sqref="M112">
    <cfRule type="containsText" dxfId="77" priority="73" operator="containsText" text="НЕОДНОРОДНЫЕ">
      <formula>NOT(ISERROR(SEARCH("НЕОДНОРОДНЫЕ",M112)))</formula>
    </cfRule>
    <cfRule type="containsText" dxfId="76" priority="74" operator="containsText" text="ОДНОРОДНЫЕ">
      <formula>NOT(ISERROR(SEARCH("ОДНОРОДНЫЕ",M112)))</formula>
    </cfRule>
    <cfRule type="containsText" dxfId="75" priority="75" operator="containsText" text="НЕОДНОРОДНЫЕ">
      <formula>NOT(ISERROR(SEARCH("НЕОДНОРОДНЫЕ",M112)))</formula>
    </cfRule>
  </conditionalFormatting>
  <conditionalFormatting sqref="M112">
    <cfRule type="containsText" dxfId="74" priority="76" operator="containsText" text="НЕ">
      <formula>NOT(ISERROR(SEARCH("НЕ",M112)))</formula>
    </cfRule>
    <cfRule type="containsText" dxfId="73" priority="77" operator="containsText" text="ОДНОРОДНЫЕ">
      <formula>NOT(ISERROR(SEARCH("ОДНОРОДНЫЕ",M112)))</formula>
    </cfRule>
    <cfRule type="containsText" dxfId="72" priority="78" operator="containsText" text="НЕОДНОРОДНЫЕ">
      <formula>NOT(ISERROR(SEARCH("НЕОДНОРОДНЫЕ",M112)))</formula>
    </cfRule>
  </conditionalFormatting>
  <conditionalFormatting sqref="M113">
    <cfRule type="containsText" dxfId="71" priority="67" operator="containsText" text="НЕОДНОРОДНЫЕ">
      <formula>NOT(ISERROR(SEARCH("НЕОДНОРОДНЫЕ",M113)))</formula>
    </cfRule>
    <cfRule type="containsText" dxfId="70" priority="68" operator="containsText" text="ОДНОРОДНЫЕ">
      <formula>NOT(ISERROR(SEARCH("ОДНОРОДНЫЕ",M113)))</formula>
    </cfRule>
    <cfRule type="containsText" dxfId="69" priority="69" operator="containsText" text="НЕОДНОРОДНЫЕ">
      <formula>NOT(ISERROR(SEARCH("НЕОДНОРОДНЫЕ",M113)))</formula>
    </cfRule>
  </conditionalFormatting>
  <conditionalFormatting sqref="M113">
    <cfRule type="containsText" dxfId="68" priority="70" operator="containsText" text="НЕ">
      <formula>NOT(ISERROR(SEARCH("НЕ",M113)))</formula>
    </cfRule>
    <cfRule type="containsText" dxfId="67" priority="71" operator="containsText" text="ОДНОРОДНЫЕ">
      <formula>NOT(ISERROR(SEARCH("ОДНОРОДНЫЕ",M113)))</formula>
    </cfRule>
    <cfRule type="containsText" dxfId="66" priority="72" operator="containsText" text="НЕОДНОРОДНЫЕ">
      <formula>NOT(ISERROR(SEARCH("НЕОДНОРОДНЫЕ",M113)))</formula>
    </cfRule>
  </conditionalFormatting>
  <conditionalFormatting sqref="M113">
    <cfRule type="containsText" dxfId="65" priority="61" operator="containsText" text="НЕОДНОРОДНЫЕ">
      <formula>NOT(ISERROR(SEARCH("НЕОДНОРОДНЫЕ",M113)))</formula>
    </cfRule>
    <cfRule type="containsText" dxfId="64" priority="62" operator="containsText" text="ОДНОРОДНЫЕ">
      <formula>NOT(ISERROR(SEARCH("ОДНОРОДНЫЕ",M113)))</formula>
    </cfRule>
    <cfRule type="containsText" dxfId="63" priority="63" operator="containsText" text="НЕОДНОРОДНЫЕ">
      <formula>NOT(ISERROR(SEARCH("НЕОДНОРОДНЫЕ",M113)))</formula>
    </cfRule>
  </conditionalFormatting>
  <conditionalFormatting sqref="M113">
    <cfRule type="containsText" dxfId="62" priority="64" operator="containsText" text="НЕ">
      <formula>NOT(ISERROR(SEARCH("НЕ",M113)))</formula>
    </cfRule>
    <cfRule type="containsText" dxfId="61" priority="65" operator="containsText" text="ОДНОРОДНЫЕ">
      <formula>NOT(ISERROR(SEARCH("ОДНОРОДНЫЕ",M113)))</formula>
    </cfRule>
    <cfRule type="containsText" dxfId="60" priority="66" operator="containsText" text="НЕОДНОРОДНЫЕ">
      <formula>NOT(ISERROR(SEARCH("НЕОДНОРОДНЫЕ",M113)))</formula>
    </cfRule>
  </conditionalFormatting>
  <conditionalFormatting sqref="M114">
    <cfRule type="containsText" dxfId="59" priority="55" operator="containsText" text="НЕОДНОРОДНЫЕ">
      <formula>NOT(ISERROR(SEARCH("НЕОДНОРОДНЫЕ",M114)))</formula>
    </cfRule>
    <cfRule type="containsText" dxfId="58" priority="56" operator="containsText" text="ОДНОРОДНЫЕ">
      <formula>NOT(ISERROR(SEARCH("ОДНОРОДНЫЕ",M114)))</formula>
    </cfRule>
    <cfRule type="containsText" dxfId="57" priority="57" operator="containsText" text="НЕОДНОРОДНЫЕ">
      <formula>NOT(ISERROR(SEARCH("НЕОДНОРОДНЫЕ",M114)))</formula>
    </cfRule>
  </conditionalFormatting>
  <conditionalFormatting sqref="M114">
    <cfRule type="containsText" dxfId="56" priority="58" operator="containsText" text="НЕ">
      <formula>NOT(ISERROR(SEARCH("НЕ",M114)))</formula>
    </cfRule>
    <cfRule type="containsText" dxfId="55" priority="59" operator="containsText" text="ОДНОРОДНЫЕ">
      <formula>NOT(ISERROR(SEARCH("ОДНОРОДНЫЕ",M114)))</formula>
    </cfRule>
    <cfRule type="containsText" dxfId="54" priority="60" operator="containsText" text="НЕОДНОРОДНЫЕ">
      <formula>NOT(ISERROR(SEARCH("НЕОДНОРОДНЫЕ",M114)))</formula>
    </cfRule>
  </conditionalFormatting>
  <conditionalFormatting sqref="M114">
    <cfRule type="containsText" dxfId="53" priority="49" operator="containsText" text="НЕОДНОРОДНЫЕ">
      <formula>NOT(ISERROR(SEARCH("НЕОДНОРОДНЫЕ",M114)))</formula>
    </cfRule>
    <cfRule type="containsText" dxfId="52" priority="50" operator="containsText" text="ОДНОРОДНЫЕ">
      <formula>NOT(ISERROR(SEARCH("ОДНОРОДНЫЕ",M114)))</formula>
    </cfRule>
    <cfRule type="containsText" dxfId="51" priority="51" operator="containsText" text="НЕОДНОРОДНЫЕ">
      <formula>NOT(ISERROR(SEARCH("НЕОДНОРОДНЫЕ",M114)))</formula>
    </cfRule>
  </conditionalFormatting>
  <conditionalFormatting sqref="M114">
    <cfRule type="containsText" dxfId="50" priority="52" operator="containsText" text="НЕ">
      <formula>NOT(ISERROR(SEARCH("НЕ",M114)))</formula>
    </cfRule>
    <cfRule type="containsText" dxfId="49" priority="53" operator="containsText" text="ОДНОРОДНЫЕ">
      <formula>NOT(ISERROR(SEARCH("ОДНОРОДНЫЕ",M114)))</formula>
    </cfRule>
    <cfRule type="containsText" dxfId="48" priority="54" operator="containsText" text="НЕОДНОРОДНЫЕ">
      <formula>NOT(ISERROR(SEARCH("НЕОДНОРОДНЫЕ",M114)))</formula>
    </cfRule>
  </conditionalFormatting>
  <conditionalFormatting sqref="M115">
    <cfRule type="containsText" dxfId="47" priority="43" operator="containsText" text="НЕОДНОРОДНЫЕ">
      <formula>NOT(ISERROR(SEARCH("НЕОДНОРОДНЫЕ",M115)))</formula>
    </cfRule>
    <cfRule type="containsText" dxfId="46" priority="44" operator="containsText" text="ОДНОРОДНЫЕ">
      <formula>NOT(ISERROR(SEARCH("ОДНОРОДНЫЕ",M115)))</formula>
    </cfRule>
    <cfRule type="containsText" dxfId="45" priority="45" operator="containsText" text="НЕОДНОРОДНЫЕ">
      <formula>NOT(ISERROR(SEARCH("НЕОДНОРОДНЫЕ",M115)))</formula>
    </cfRule>
  </conditionalFormatting>
  <conditionalFormatting sqref="M115">
    <cfRule type="containsText" dxfId="44" priority="46" operator="containsText" text="НЕ">
      <formula>NOT(ISERROR(SEARCH("НЕ",M115)))</formula>
    </cfRule>
    <cfRule type="containsText" dxfId="43" priority="47" operator="containsText" text="ОДНОРОДНЫЕ">
      <formula>NOT(ISERROR(SEARCH("ОДНОРОДНЫЕ",M115)))</formula>
    </cfRule>
    <cfRule type="containsText" dxfId="42" priority="48" operator="containsText" text="НЕОДНОРОДНЫЕ">
      <formula>NOT(ISERROR(SEARCH("НЕОДНОРОДНЫЕ",M115)))</formula>
    </cfRule>
  </conditionalFormatting>
  <conditionalFormatting sqref="M115">
    <cfRule type="containsText" dxfId="41" priority="37" operator="containsText" text="НЕОДНОРОДНЫЕ">
      <formula>NOT(ISERROR(SEARCH("НЕОДНОРОДНЫЕ",M115)))</formula>
    </cfRule>
    <cfRule type="containsText" dxfId="40" priority="38" operator="containsText" text="ОДНОРОДНЫЕ">
      <formula>NOT(ISERROR(SEARCH("ОДНОРОДНЫЕ",M115)))</formula>
    </cfRule>
    <cfRule type="containsText" dxfId="39" priority="39" operator="containsText" text="НЕОДНОРОДНЫЕ">
      <formula>NOT(ISERROR(SEARCH("НЕОДНОРОДНЫЕ",M115)))</formula>
    </cfRule>
  </conditionalFormatting>
  <conditionalFormatting sqref="M115">
    <cfRule type="containsText" dxfId="38" priority="40" operator="containsText" text="НЕ">
      <formula>NOT(ISERROR(SEARCH("НЕ",M115)))</formula>
    </cfRule>
    <cfRule type="containsText" dxfId="37" priority="41" operator="containsText" text="ОДНОРОДНЫЕ">
      <formula>NOT(ISERROR(SEARCH("ОДНОРОДНЫЕ",M115)))</formula>
    </cfRule>
    <cfRule type="containsText" dxfId="36" priority="42" operator="containsText" text="НЕОДНОРОДНЫЕ">
      <formula>NOT(ISERROR(SEARCH("НЕОДНОРОДНЫЕ",M115)))</formula>
    </cfRule>
  </conditionalFormatting>
  <conditionalFormatting sqref="M116">
    <cfRule type="containsText" dxfId="35" priority="31" operator="containsText" text="НЕОДНОРОДНЫЕ">
      <formula>NOT(ISERROR(SEARCH("НЕОДНОРОДНЫЕ",M116)))</formula>
    </cfRule>
    <cfRule type="containsText" dxfId="34" priority="32" operator="containsText" text="ОДНОРОДНЫЕ">
      <formula>NOT(ISERROR(SEARCH("ОДНОРОДНЫЕ",M116)))</formula>
    </cfRule>
    <cfRule type="containsText" dxfId="33" priority="33" operator="containsText" text="НЕОДНОРОДНЫЕ">
      <formula>NOT(ISERROR(SEARCH("НЕОДНОРОДНЫЕ",M116)))</formula>
    </cfRule>
  </conditionalFormatting>
  <conditionalFormatting sqref="M116">
    <cfRule type="containsText" dxfId="32" priority="34" operator="containsText" text="НЕ">
      <formula>NOT(ISERROR(SEARCH("НЕ",M116)))</formula>
    </cfRule>
    <cfRule type="containsText" dxfId="31" priority="35" operator="containsText" text="ОДНОРОДНЫЕ">
      <formula>NOT(ISERROR(SEARCH("ОДНОРОДНЫЕ",M116)))</formula>
    </cfRule>
    <cfRule type="containsText" dxfId="30" priority="36" operator="containsText" text="НЕОДНОРОДНЫЕ">
      <formula>NOT(ISERROR(SEARCH("НЕОДНОРОДНЫЕ",M116)))</formula>
    </cfRule>
  </conditionalFormatting>
  <conditionalFormatting sqref="M116">
    <cfRule type="containsText" dxfId="29" priority="25" operator="containsText" text="НЕОДНОРОДНЫЕ">
      <formula>NOT(ISERROR(SEARCH("НЕОДНОРОДНЫЕ",M116)))</formula>
    </cfRule>
    <cfRule type="containsText" dxfId="28" priority="26" operator="containsText" text="ОДНОРОДНЫЕ">
      <formula>NOT(ISERROR(SEARCH("ОДНОРОДНЫЕ",M116)))</formula>
    </cfRule>
    <cfRule type="containsText" dxfId="27" priority="27" operator="containsText" text="НЕОДНОРОДНЫЕ">
      <formula>NOT(ISERROR(SEARCH("НЕОДНОРОДНЫЕ",M116)))</formula>
    </cfRule>
  </conditionalFormatting>
  <conditionalFormatting sqref="M116">
    <cfRule type="containsText" dxfId="26" priority="28" operator="containsText" text="НЕ">
      <formula>NOT(ISERROR(SEARCH("НЕ",M116)))</formula>
    </cfRule>
    <cfRule type="containsText" dxfId="25" priority="29" operator="containsText" text="ОДНОРОДНЫЕ">
      <formula>NOT(ISERROR(SEARCH("ОДНОРОДНЫЕ",M116)))</formula>
    </cfRule>
    <cfRule type="containsText" dxfId="24" priority="30" operator="containsText" text="НЕОДНОРОДНЫЕ">
      <formula>NOT(ISERROR(SEARCH("НЕОДНОРОДНЫЕ",M116)))</formula>
    </cfRule>
  </conditionalFormatting>
  <conditionalFormatting sqref="M117">
    <cfRule type="containsText" dxfId="23" priority="19" operator="containsText" text="НЕОДНОРОДНЫЕ">
      <formula>NOT(ISERROR(SEARCH("НЕОДНОРОДНЫЕ",M117)))</formula>
    </cfRule>
    <cfRule type="containsText" dxfId="22" priority="20" operator="containsText" text="ОДНОРОДНЫЕ">
      <formula>NOT(ISERROR(SEARCH("ОДНОРОДНЫЕ",M117)))</formula>
    </cfRule>
    <cfRule type="containsText" dxfId="21" priority="21" operator="containsText" text="НЕОДНОРОДНЫЕ">
      <formula>NOT(ISERROR(SEARCH("НЕОДНОРОДНЫЕ",M117)))</formula>
    </cfRule>
  </conditionalFormatting>
  <conditionalFormatting sqref="M117">
    <cfRule type="containsText" dxfId="20" priority="22" operator="containsText" text="НЕ">
      <formula>NOT(ISERROR(SEARCH("НЕ",M117)))</formula>
    </cfRule>
    <cfRule type="containsText" dxfId="19" priority="23" operator="containsText" text="ОДНОРОДНЫЕ">
      <formula>NOT(ISERROR(SEARCH("ОДНОРОДНЫЕ",M117)))</formula>
    </cfRule>
    <cfRule type="containsText" dxfId="18" priority="24" operator="containsText" text="НЕОДНОРОДНЫЕ">
      <formula>NOT(ISERROR(SEARCH("НЕОДНОРОДНЫЕ",M117)))</formula>
    </cfRule>
  </conditionalFormatting>
  <conditionalFormatting sqref="M117">
    <cfRule type="containsText" dxfId="17" priority="13" operator="containsText" text="НЕОДНОРОДНЫЕ">
      <formula>NOT(ISERROR(SEARCH("НЕОДНОРОДНЫЕ",M117)))</formula>
    </cfRule>
    <cfRule type="containsText" dxfId="16" priority="14" operator="containsText" text="ОДНОРОДНЫЕ">
      <formula>NOT(ISERROR(SEARCH("ОДНОРОДНЫЕ",M117)))</formula>
    </cfRule>
    <cfRule type="containsText" dxfId="15" priority="15" operator="containsText" text="НЕОДНОРОДНЫЕ">
      <formula>NOT(ISERROR(SEARCH("НЕОДНОРОДНЫЕ",M117)))</formula>
    </cfRule>
  </conditionalFormatting>
  <conditionalFormatting sqref="M117">
    <cfRule type="containsText" dxfId="14" priority="16" operator="containsText" text="НЕ">
      <formula>NOT(ISERROR(SEARCH("НЕ",M117)))</formula>
    </cfRule>
    <cfRule type="containsText" dxfId="13" priority="17" operator="containsText" text="ОДНОРОДНЫЕ">
      <formula>NOT(ISERROR(SEARCH("ОДНОРОДНЫЕ",M117)))</formula>
    </cfRule>
    <cfRule type="containsText" dxfId="12" priority="18" operator="containsText" text="НЕОДНОРОДНЫЕ">
      <formula>NOT(ISERROR(SEARCH("НЕОДНОРОДНЫЕ",M117)))</formula>
    </cfRule>
  </conditionalFormatting>
  <conditionalFormatting sqref="M118">
    <cfRule type="containsText" dxfId="11" priority="7" operator="containsText" text="НЕОДНОРОДНЫЕ">
      <formula>NOT(ISERROR(SEARCH("НЕОДНОРОДНЫЕ",M118)))</formula>
    </cfRule>
    <cfRule type="containsText" dxfId="10" priority="8" operator="containsText" text="ОДНОРОДНЫЕ">
      <formula>NOT(ISERROR(SEARCH("ОДНОРОДНЫЕ",M118)))</formula>
    </cfRule>
    <cfRule type="containsText" dxfId="9" priority="9" operator="containsText" text="НЕОДНОРОДНЫЕ">
      <formula>NOT(ISERROR(SEARCH("НЕОДНОРОДНЫЕ",M118)))</formula>
    </cfRule>
  </conditionalFormatting>
  <conditionalFormatting sqref="M118">
    <cfRule type="containsText" dxfId="8" priority="10" operator="containsText" text="НЕ">
      <formula>NOT(ISERROR(SEARCH("НЕ",M118)))</formula>
    </cfRule>
    <cfRule type="containsText" dxfId="7" priority="11" operator="containsText" text="ОДНОРОДНЫЕ">
      <formula>NOT(ISERROR(SEARCH("ОДНОРОДНЫЕ",M118)))</formula>
    </cfRule>
    <cfRule type="containsText" dxfId="6" priority="12" operator="containsText" text="НЕОДНОРОДНЫЕ">
      <formula>NOT(ISERROR(SEARCH("НЕОДНОРОДНЫЕ",M118)))</formula>
    </cfRule>
  </conditionalFormatting>
  <conditionalFormatting sqref="M118">
    <cfRule type="containsText" dxfId="5" priority="1" operator="containsText" text="НЕОДНОРОДНЫЕ">
      <formula>NOT(ISERROR(SEARCH("НЕОДНОРОДНЫЕ",M118)))</formula>
    </cfRule>
    <cfRule type="containsText" dxfId="4" priority="2" operator="containsText" text="ОДНОРОДНЫЕ">
      <formula>NOT(ISERROR(SEARCH("ОДНОРОДНЫЕ",M118)))</formula>
    </cfRule>
    <cfRule type="containsText" dxfId="3" priority="3" operator="containsText" text="НЕОДНОРОДНЫЕ">
      <formula>NOT(ISERROR(SEARCH("НЕОДНОРОДНЫЕ",M118)))</formula>
    </cfRule>
  </conditionalFormatting>
  <conditionalFormatting sqref="M118">
    <cfRule type="containsText" dxfId="2" priority="4" operator="containsText" text="НЕ">
      <formula>NOT(ISERROR(SEARCH("НЕ",M118)))</formula>
    </cfRule>
    <cfRule type="containsText" dxfId="1" priority="5" operator="containsText" text="ОДНОРОДНЫЕ">
      <formula>NOT(ISERROR(SEARCH("ОДНОРОДНЫЕ",M118)))</formula>
    </cfRule>
    <cfRule type="containsText" dxfId="0" priority="6" operator="containsText" text="НЕОДНОРОДНЫЕ">
      <formula>NOT(ISERROR(SEARCH("НЕОДНОРОДНЫЕ",M118)))</formula>
    </cfRule>
  </conditionalFormatting>
  <printOptions horizontalCentered="1"/>
  <pageMargins left="0" right="0" top="0" bottom="0" header="0" footer="0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2020-11-05T05:43:19Z</cp:lastPrinted>
  <dcterms:created xsi:type="dcterms:W3CDTF">2014-08-11T07:58:58Z</dcterms:created>
  <dcterms:modified xsi:type="dcterms:W3CDTF">2020-11-05T05:44:31Z</dcterms:modified>
</cp:coreProperties>
</file>