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<sst xmlns="http://schemas.openxmlformats.org/spreadsheetml/2006/main" count="26" uniqueCount="22">
  <si>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</si>
  <si>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</si>
  <si>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</si>
  <si>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</si>
  <si>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</si>
  <si>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</si>
  <si>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</si>
  <si>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</si>
  <si>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</si>
  <si>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</si>
  <si>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</si>
  <si>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</si>
  <si>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</si>
  <si>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</si>
  <si>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</si>
  <si>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</si>
  <si>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Бумага офисная</t>
  </si>
  <si>
    <t>Поставка бумаги офисной</t>
  </si>
  <si>
    <t>Источник 1
 КП № б/н от 08.08.2022</t>
  </si>
  <si>
    <t>Источник 2
КП № ОХ000003806 
от 08.08.2022</t>
  </si>
  <si>
    <t>Источник 3 
КП № ДЛ000004106
от 08.08.2022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</si>
  <si>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279 180,00 рублей </t>
    </r>
    <r>
      <rPr>
        <sz val="12"/>
        <rFont val="Times New Roman"/>
        <family val="1"/>
        <charset val="204"/>
      </rPr>
      <t>(Двести семьдесят девять тысяч сто восемьдесят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</si>
</sst>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3" fontId="2" fillId="9" borderId="0" xfId="0" applyNumberFormat="1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44300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96575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49200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782550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29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G20" sqref="G20"/>
    </sheetView>
  </sheetViews>
  <sheetFormatPr defaultRowHeight="12.75"/>
  <cols>
    <col min="1" max="1" width="6.85546875" style="2" customWidth="1"/>
    <col min="2" max="2" width="31.42578125" style="3" customWidth="1"/>
    <col min="3" max="3" width="11.85546875" style="3" customWidth="1"/>
    <col min="4" max="4" width="8.85546875" style="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3" t="s">
        <v>8</v>
      </c>
      <c r="L4" s="23" t="s">
        <v>5</v>
      </c>
      <c r="M4" s="23" t="s">
        <v>9</v>
      </c>
      <c r="N4" s="24" t="s">
        <v>13</v>
      </c>
    </row>
    <row r="5" spans="1:14" ht="39.75" customHeight="1">
      <c r="A5" s="30"/>
      <c r="B5" s="31"/>
      <c r="C5" s="30"/>
      <c r="D5" s="28"/>
      <c r="E5" s="25" t="s">
        <v>18</v>
      </c>
      <c r="F5" s="25"/>
      <c r="G5" s="25" t="s">
        <v>19</v>
      </c>
      <c r="H5" s="25"/>
      <c r="I5" s="25" t="s">
        <v>20</v>
      </c>
      <c r="J5" s="25"/>
      <c r="K5" s="23"/>
      <c r="L5" s="23"/>
      <c r="M5" s="23"/>
      <c r="N5" s="24"/>
    </row>
    <row r="6" spans="1:14">
      <c r="A6" s="10">
        <v>1</v>
      </c>
      <c r="B6" s="22" t="s">
        <v>16</v>
      </c>
      <c r="C6" s="19" t="s">
        <v>12</v>
      </c>
      <c r="D6" s="20">
        <v>900</v>
      </c>
      <c r="E6" s="21">
        <v>310</v>
      </c>
      <c r="F6" s="11">
        <f>D6*E6</f>
        <v>279000</v>
      </c>
      <c r="G6" s="21">
        <v>308.62</v>
      </c>
      <c r="H6" s="11">
        <f>G6*D6</f>
        <v>277758</v>
      </c>
      <c r="I6" s="21">
        <v>311.97000000000003</v>
      </c>
      <c r="J6" s="11">
        <f>I6*D6</f>
        <v>280773</v>
      </c>
      <c r="K6" s="11">
        <f>(E6+G6+I6)/3</f>
        <v>310.19666666666666</v>
      </c>
      <c r="L6" s="8">
        <f>STDEV(E6,G6,I6)</f>
        <v>1.6836369363216566</v>
      </c>
      <c r="M6" s="12">
        <f>L6/K6</f>
        <v>5.4276435476041758E-3</v>
      </c>
      <c r="N6" s="13">
        <f>ROUND(K6,2)*D6</f>
        <v>279180</v>
      </c>
    </row>
    <row r="7" spans="1:14">
      <c r="A7" s="14"/>
      <c r="B7" s="18" t="s">
        <v>10</v>
      </c>
      <c r="C7" s="15"/>
      <c r="D7" s="16"/>
      <c r="E7" s="17"/>
      <c r="F7" s="17">
        <f>SUM(F6:F6)</f>
        <v>279000</v>
      </c>
      <c r="G7" s="17"/>
      <c r="H7" s="17">
        <f>SUM(H6:H6)</f>
        <v>277758</v>
      </c>
      <c r="I7" s="17"/>
      <c r="J7" s="17">
        <f>SUM(J6:J6)</f>
        <v>280773</v>
      </c>
      <c r="K7" s="17"/>
      <c r="L7" s="17"/>
      <c r="M7" s="17"/>
      <c r="N7" s="17">
        <f>SUM(N6:N6)</f>
        <v>279180</v>
      </c>
    </row>
    <row r="11" spans="1:14" ht="15.75">
      <c r="A11" s="7"/>
      <c r="B11" s="27" t="s">
        <v>21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2022-09-30T15:17:18Z</cp:lastPrinted>
  <dcterms:created xsi:type="dcterms:W3CDTF">2018-12-14T15:08:00Z</dcterms:created>
  <dcterms:modified xsi:type="dcterms:W3CDTF">2022-10-04T06:46:06Z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