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Охрана 22\4\"/>
    </mc:Choice>
  </mc:AlternateContent>
  <xr:revisionPtr revIDLastSave="0" documentId="13_ncr:1_{DC34AA81-7106-4ECC-8339-7BF22D4FB7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definedNames>
    <definedName name="_xlnm.Print_Area" localSheetId="0">'Расчет цены'!$A$1:$P$5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K4" i="1" s="1"/>
  <c r="L4" i="1" s="1"/>
  <c r="M4" i="1"/>
  <c r="N4" i="1" s="1"/>
  <c r="O4" i="1" s="1"/>
  <c r="P4" i="1" l="1"/>
  <c r="J5" i="1" s="1"/>
</calcChain>
</file>

<file path=xl/sharedStrings.xml><?xml version="1.0" encoding="utf-8"?>
<sst xmlns="http://schemas.openxmlformats.org/spreadsheetml/2006/main" count="24" uniqueCount="22">
  <si>
    <t>№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</si>
  <si>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</si>
  <si>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</si>
  <si>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</si>
  <si>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</si>
  <si>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</si>
  <si>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</si>
  <si>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</si>
  <si>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</si>
  <si>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</si>
  <si>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</si>
  <si>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</si>
  <si>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</si>
  <si>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</si>
  <si>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</si>
  <si>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</si>
  <si>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рублей</t>
  </si>
  <si>
    <t>В результате проведенного расчета Н(М)ЦД, ЦКЕП договора  составила:</t>
  </si>
  <si>
    <t xml:space="preserve">Расчет начальной (максимальной) цены договора
</t>
  </si>
  <si>
    <t>КП № 1 от 14.10.2021</t>
  </si>
  <si>
    <t>мес.</t>
  </si>
  <si>
    <t>Оказание услуг частной охраны (выставление поста охраны) - 1 пост охраны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</si>
</sst>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2" fontId="2" fillId="2" borderId="2" xfId="0" applyNumberFormat="1" applyFont="1" applyFill="1" applyBorder="1" applyAlignment="1">
      <alignment horizontal="right" vertical="top"/>
    </xf>
    <xf numFmtId="2" fontId="2" fillId="0" borderId="2" xfId="0" applyNumberFormat="1" applyFont="1" applyBorder="1" applyAlignment="1">
      <alignment horizontal="right" vertical="top" wrapText="1"/>
    </xf>
    <xf numFmtId="2" fontId="4" fillId="0" borderId="2" xfId="0" applyNumberFormat="1" applyFont="1" applyFill="1" applyBorder="1" applyAlignment="1">
      <alignment horizontal="right" vertical="top" wrapText="1"/>
    </xf>
    <xf numFmtId="2" fontId="2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2" fontId="3" fillId="0" borderId="0" xfId="0" applyNumberFormat="1" applyFont="1" applyFill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164" fontId="6" fillId="0" borderId="0" xfId="0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5" fillId="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right" vertical="top"/>
    </xf>
    <xf numFmtId="0" fontId="10" fillId="0" borderId="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</xdr:row>
      <xdr:rowOff>914400</xdr:rowOff>
    </xdr:from>
    <xdr:to>
      <xdr:col>12</xdr:col>
      <xdr:colOff>9525</xdr:colOff>
      <xdr:row>2</xdr:row>
      <xdr:rowOff>1257300</xdr:rowOff>
    </xdr:to>
    <xdr:pic>
      <xdr:nvPicPr>
        <xdr:cNvPr id="1178" name="Picture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4925"/>
          <a:ext cx="942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</xdr:row>
      <xdr:rowOff>895350</xdr:rowOff>
    </xdr:from>
    <xdr:to>
      <xdr:col>10</xdr:col>
      <xdr:colOff>1000125</xdr:colOff>
      <xdr:row>2</xdr:row>
      <xdr:rowOff>1314450</xdr:rowOff>
    </xdr:to>
    <xdr:pic>
      <xdr:nvPicPr>
        <xdr:cNvPr id="1179" name="Picture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85875"/>
          <a:ext cx="981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2</xdr:row>
      <xdr:rowOff>1362075</xdr:rowOff>
    </xdr:from>
    <xdr:to>
      <xdr:col>12</xdr:col>
      <xdr:colOff>428625</xdr:colOff>
      <xdr:row>2</xdr:row>
      <xdr:rowOff>1457325</xdr:rowOff>
    </xdr:to>
    <xdr:pic>
      <xdr:nvPicPr>
        <xdr:cNvPr id="1180" name="Picture 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1752600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zoomScaleNormal="100" zoomScaleSheetLayoutView="100" workbookViewId="0">
      <selection activeCell="F29" sqref="F29"/>
    </sheetView>
  </sheetViews>
  <sheetFormatPr defaultColWidth="9.140625" defaultRowHeight="12.75" x14ac:dyDescent="0.25"/>
  <cols>
    <col min="1" max="1" width="3.140625" style="1" customWidth="1"/>
    <col min="2" max="2" width="36.85546875" style="2" customWidth="1"/>
    <col min="3" max="4" width="8.7109375" style="1" customWidth="1"/>
    <col min="5" max="5" width="11.85546875" style="1" customWidth="1"/>
    <col min="6" max="6" width="12.42578125" style="1" customWidth="1"/>
    <col min="7" max="7" width="11.5703125" style="1" customWidth="1"/>
    <col min="8" max="9" width="0" style="1" hidden="1" customWidth="1"/>
    <col min="10" max="10" width="19.7109375" style="1" customWidth="1"/>
    <col min="11" max="11" width="15" style="1" customWidth="1"/>
    <col min="12" max="12" width="14.28515625" style="1" customWidth="1"/>
    <col min="13" max="13" width="23.7109375" style="1" customWidth="1"/>
    <col min="14" max="14" width="11.28515625" style="1" customWidth="1"/>
    <col min="15" max="15" width="11.42578125" style="1" customWidth="1"/>
    <col min="16" max="16" width="13.7109375" style="1" customWidth="1"/>
    <col min="17" max="16384" width="9.140625" style="1"/>
  </cols>
  <sheetData>
    <row r="1" spans="1:16" ht="18" customHeight="1" x14ac:dyDescent="0.25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3.15" customHeight="1" x14ac:dyDescent="0.25">
      <c r="A2" s="31" t="s">
        <v>0</v>
      </c>
      <c r="B2" s="31" t="s">
        <v>1</v>
      </c>
      <c r="C2" s="31" t="s">
        <v>2</v>
      </c>
      <c r="D2" s="31" t="s">
        <v>3</v>
      </c>
      <c r="E2" s="34" t="s">
        <v>4</v>
      </c>
      <c r="F2" s="35"/>
      <c r="G2" s="36"/>
      <c r="H2" s="34" t="s">
        <v>5</v>
      </c>
      <c r="I2" s="36"/>
      <c r="J2" s="37" t="s">
        <v>6</v>
      </c>
      <c r="K2" s="38"/>
      <c r="L2" s="39"/>
      <c r="M2" s="34" t="s">
        <v>7</v>
      </c>
      <c r="N2" s="35"/>
      <c r="O2" s="35"/>
      <c r="P2" s="36"/>
    </row>
    <row r="3" spans="1:16" ht="114.75" x14ac:dyDescent="0.25">
      <c r="A3" s="32"/>
      <c r="B3" s="33"/>
      <c r="C3" s="32"/>
      <c r="D3" s="32"/>
      <c r="E3" s="25" t="s">
        <v>19</v>
      </c>
      <c r="F3" s="27" t="s">
        <v>19</v>
      </c>
      <c r="G3" s="27" t="s">
        <v>19</v>
      </c>
      <c r="H3" s="25"/>
      <c r="I3" s="25" t="s">
        <v>8</v>
      </c>
      <c r="J3" s="25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</row>
    <row r="4" spans="1:16" ht="42.6" customHeight="1" x14ac:dyDescent="0.25">
      <c r="A4" s="3">
        <v>1</v>
      </c>
      <c r="B4" s="22" t="s">
        <v>21</v>
      </c>
      <c r="C4" s="23" t="s">
        <v>20</v>
      </c>
      <c r="D4" s="4">
        <v>12</v>
      </c>
      <c r="E4" s="5">
        <v>70000</v>
      </c>
      <c r="F4" s="5">
        <v>75000</v>
      </c>
      <c r="G4" s="6">
        <v>80000</v>
      </c>
      <c r="H4" s="7"/>
      <c r="I4" s="7"/>
      <c r="J4" s="8">
        <f>AVERAGE(E4:G4)</f>
        <v>75000</v>
      </c>
      <c r="K4" s="9">
        <f t="shared" ref="K4" si="0">SQRT(((SUM((POWER(G4-J4,2)),(POWER(F4-J4,2)),(POWER(E4-J4,2)))/(COLUMNS(E4:G4)-1))))</f>
        <v>5000</v>
      </c>
      <c r="L4" s="9">
        <f t="shared" ref="L4" si="1">K4/J4*100</f>
        <v>6.666666666666667</v>
      </c>
      <c r="M4" s="10">
        <f t="shared" ref="M4" si="2">((D4/3)*(SUM(E4:G4)))</f>
        <v>900000</v>
      </c>
      <c r="N4" s="10">
        <f>M4/D4</f>
        <v>75000</v>
      </c>
      <c r="O4" s="10">
        <f t="shared" ref="O4" si="3">ROUNDUP(N4,2)</f>
        <v>75000</v>
      </c>
      <c r="P4" s="10">
        <f>M4</f>
        <v>900000</v>
      </c>
    </row>
    <row r="5" spans="1:16" ht="15" customHeight="1" x14ac:dyDescent="0.25">
      <c r="A5" s="29" t="s">
        <v>17</v>
      </c>
      <c r="B5" s="29"/>
      <c r="C5" s="29"/>
      <c r="D5" s="29"/>
      <c r="E5" s="29"/>
      <c r="F5" s="29"/>
      <c r="G5" s="29"/>
      <c r="H5" s="29"/>
      <c r="I5" s="29"/>
      <c r="J5" s="24">
        <f>P4</f>
        <v>900000</v>
      </c>
      <c r="K5" s="11" t="s">
        <v>16</v>
      </c>
      <c r="L5" s="11"/>
      <c r="M5" s="11"/>
      <c r="N5" s="11"/>
      <c r="O5" s="11"/>
      <c r="P5" s="12"/>
    </row>
    <row r="6" spans="1:16" ht="15.75" x14ac:dyDescent="0.25">
      <c r="A6" s="11"/>
      <c r="B6" s="14"/>
      <c r="C6" s="15"/>
      <c r="D6" s="15"/>
      <c r="E6" s="15"/>
      <c r="F6" s="15"/>
      <c r="G6" s="15"/>
      <c r="H6" s="16"/>
    </row>
    <row r="7" spans="1:16" s="20" customFormat="1" ht="15.6" customHeight="1" x14ac:dyDescent="0.25">
      <c r="A7" s="17"/>
      <c r="B7" s="18"/>
      <c r="C7" s="17"/>
      <c r="D7" s="15"/>
      <c r="E7" s="17"/>
      <c r="F7" s="19"/>
      <c r="G7" s="28"/>
      <c r="H7" s="28"/>
    </row>
    <row r="8" spans="1:16" x14ac:dyDescent="0.25">
      <c r="A8" s="16"/>
      <c r="B8" s="13"/>
      <c r="C8" s="16"/>
      <c r="D8" s="16"/>
      <c r="E8" s="16"/>
      <c r="F8" s="16"/>
      <c r="G8" s="16"/>
      <c r="H8" s="16"/>
    </row>
    <row r="9" spans="1:16" x14ac:dyDescent="0.25">
      <c r="A9" s="16"/>
      <c r="B9" s="13"/>
      <c r="C9" s="16"/>
      <c r="D9" s="16"/>
      <c r="E9" s="16"/>
      <c r="F9" s="16"/>
      <c r="G9" s="16"/>
      <c r="H9" s="21"/>
    </row>
  </sheetData>
  <sheetProtection selectLockedCells="1" selectUnlockedCells="1"/>
  <mergeCells count="11">
    <mergeCell ref="G7:H7"/>
    <mergeCell ref="A5:I5"/>
    <mergeCell ref="A1:P1"/>
    <mergeCell ref="A2:A3"/>
    <mergeCell ref="B2:B3"/>
    <mergeCell ref="C2:C3"/>
    <mergeCell ref="D2:D3"/>
    <mergeCell ref="E2:G2"/>
    <mergeCell ref="H2:I2"/>
    <mergeCell ref="J2:L2"/>
    <mergeCell ref="M2:P2"/>
  </mergeCells>
  <pageMargins left="0.51180555555555551" right="0.51180555555555551" top="0.74791666666666667" bottom="0.74791666666666667" header="0.51180555555555551" footer="0.51180555555555551"/>
  <pageSetup paperSize="9" scale="64" firstPageNumber="0" fitToHeight="0" orientation="landscape" horizontalDpi="300" verticalDpi="300" r:id="rId1"/>
  <headerFooter alignWithMargins="0"/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2021-12-05T13:44:39Z</dcterms:modified>
</cp:coreProperties>
</file>