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НМЦК!$A$1:$N$11</definedName>
  </definedNames>
  <calcPr calcId="114210"/>
</workbook>
</file>

<file path=xl/calcChain.xml><?xml version="1.0" encoding="utf-8"?>
<calcChain xmlns="http://schemas.openxmlformats.org/spreadsheetml/2006/main">
  <c r="F6" i="1"/>
  <c r="L6"/>
  <c r="K6"/>
  <c r="N6"/>
  <c r="J6"/>
  <c r="H6"/>
  <c r="J7"/>
  <c r="N7"/>
  <c r="H7"/>
  <c r="F7"/>
  <c r="M6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<sst xmlns="http://schemas.openxmlformats.org/spreadsheetml/2006/main" count="26" uniqueCount="22">
  <si>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</si>
  <si>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</si>
  <si>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</si>
  <si>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</si>
  <si>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</si>
  <si>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</si>
  <si>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</si>
  <si>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</si>
  <si>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</si>
  <si>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</si>
  <si>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</si>
  <si>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</si>
  <si>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</si>
  <si>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</si>
  <si>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</si>
  <si>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</t>
  </si>
  <si>
    <t>Источник 1
КП № б/н от 17.10.2023</t>
  </si>
  <si>
    <t>Источник 2
КП № б/н от 17.10.20222</t>
  </si>
  <si>
    <t>Источник 3
КП № б/н от 17.10.2022</t>
  </si>
  <si>
    <t>Поставка лекарственных препаратов (Ритуксимаб)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</si>
  <si>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1 700 000,50 рублей </t>
    </r>
    <r>
      <rPr>
        <sz val="12"/>
        <rFont val="Times New Roman"/>
        <family val="1"/>
        <charset val="204"/>
      </rPr>
      <t>(Один миллион семьсот тысяч рублей 50 копеек).</t>
    </r>
  </si>
  <si>
    <t>Ритуксимаб концентрат для приготовления раствора для инфузий, 10 мг/мл, 50 мл - флаконы (1) - пачки картонные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</si>
</sst>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9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righ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4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20764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20764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2076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207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0"/>
  <sheetViews>
    <sheetView tabSelected="1" zoomScaleNormal="77" workbookViewId="0">
      <selection activeCell="C21" sqref="C21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4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4" ht="30.7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48.75" customHeight="1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8.25">
      <c r="A3" s="35" t="s">
        <v>1</v>
      </c>
      <c r="B3" s="37" t="s">
        <v>11</v>
      </c>
      <c r="C3" s="35" t="s">
        <v>7</v>
      </c>
      <c r="D3" s="32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7" t="s">
        <v>4</v>
      </c>
    </row>
    <row r="4" spans="1:14" ht="45.75" customHeight="1">
      <c r="A4" s="35"/>
      <c r="B4" s="37"/>
      <c r="C4" s="35"/>
      <c r="D4" s="32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5" t="s">
        <v>8</v>
      </c>
      <c r="L4" s="25" t="s">
        <v>5</v>
      </c>
      <c r="M4" s="25" t="s">
        <v>9</v>
      </c>
      <c r="N4" s="27" t="s">
        <v>12</v>
      </c>
    </row>
    <row r="5" spans="1:14" ht="55.5" customHeight="1">
      <c r="A5" s="36"/>
      <c r="B5" s="38"/>
      <c r="C5" s="36"/>
      <c r="D5" s="33"/>
      <c r="E5" s="29" t="s">
        <v>16</v>
      </c>
      <c r="F5" s="29"/>
      <c r="G5" s="29" t="s">
        <v>17</v>
      </c>
      <c r="H5" s="29"/>
      <c r="I5" s="29" t="s">
        <v>18</v>
      </c>
      <c r="J5" s="29"/>
      <c r="K5" s="26"/>
      <c r="L5" s="26"/>
      <c r="M5" s="26"/>
      <c r="N5" s="28"/>
    </row>
    <row r="6" spans="1:14" ht="38.25">
      <c r="A6" s="8">
        <v>1</v>
      </c>
      <c r="B6" s="17" t="s">
        <v>21</v>
      </c>
      <c r="C6" s="15" t="s">
        <v>15</v>
      </c>
      <c r="D6" s="18">
        <v>50</v>
      </c>
      <c r="E6" s="23">
        <v>34000.01</v>
      </c>
      <c r="F6" s="9">
        <f>D6*E6</f>
        <v>1700000.5</v>
      </c>
      <c r="G6" s="23">
        <v>34056.31</v>
      </c>
      <c r="H6" s="9">
        <f>G6*D6</f>
        <v>1702815.5</v>
      </c>
      <c r="I6" s="23">
        <v>34105.599999999999</v>
      </c>
      <c r="J6" s="9">
        <f>I6*D6</f>
        <v>1705280</v>
      </c>
      <c r="K6" s="19">
        <f>(E6+G6+I6)/3</f>
        <v>34053.973333333335</v>
      </c>
      <c r="L6" s="20">
        <f>STDEV(E6,G6,I6)</f>
        <v>52.833767920982083</v>
      </c>
      <c r="M6" s="21">
        <f>L6/K6</f>
        <v>1.5514714657178159E-3</v>
      </c>
      <c r="N6" s="22">
        <f>ROUND(K6,2)*D6</f>
        <v>1702698.5</v>
      </c>
    </row>
    <row r="7" spans="1:14">
      <c r="A7" s="10"/>
      <c r="B7" s="24" t="s">
        <v>10</v>
      </c>
      <c r="C7" s="11"/>
      <c r="D7" s="12"/>
      <c r="E7" s="13"/>
      <c r="F7" s="13">
        <f>SUM(F6:F6)</f>
        <v>1700000.5</v>
      </c>
      <c r="G7" s="13"/>
      <c r="H7" s="16">
        <f>SUM(H6:H6)</f>
        <v>1702815.5</v>
      </c>
      <c r="I7" s="13"/>
      <c r="J7" s="16">
        <f>SUM(J6:J6)</f>
        <v>1705280</v>
      </c>
      <c r="K7" s="13"/>
      <c r="L7" s="13"/>
      <c r="M7" s="13"/>
      <c r="N7" s="16">
        <f>SUM(N6:N6)</f>
        <v>1702698.5</v>
      </c>
    </row>
    <row r="10" spans="1:14" ht="15.75">
      <c r="A10" s="6"/>
      <c r="B10" s="31" t="s">
        <v>20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</sheetData>
  <mergeCells count="16">
    <mergeCell ref="A1:N1"/>
    <mergeCell ref="B10:N10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2022-12-20T08:41:00Z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