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52\"/>
    </mc:Choice>
  </mc:AlternateContent>
  <xr:revisionPtr revIDLastSave="0" documentId="13_ncr:1_{6F6751C1-B87B-4847-A6B7-9081835C97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K5" i="1"/>
  <c r="L5" i="1" s="1"/>
  <c r="M5" i="1" s="1"/>
  <c r="N4" i="1"/>
  <c r="O4" i="1" s="1"/>
  <c r="P4" i="1" s="1"/>
  <c r="K4" i="1"/>
  <c r="L4" i="1" s="1"/>
  <c r="M4" i="1" s="1"/>
  <c r="Q4" i="1" l="1"/>
  <c r="K6" i="1" s="1"/>
  <c r="O5" i="1"/>
  <c r="P5" i="1" s="1"/>
  <c r="K7" i="1" l="1"/>
  <c r="Q7" i="1" s="1"/>
  <c r="K8" i="1"/>
  <c r="Q8" i="1" s="1"/>
</calcChain>
</file>

<file path=xl/sharedStrings.xml><?xml version="1.0" encoding="utf-8"?>
<sst xmlns="http://schemas.openxmlformats.org/spreadsheetml/2006/main" count="39" uniqueCount="31">
  <si>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</si>
  <si>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</si>
  <si>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</si>
  <si>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</si>
  <si>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</si>
  <si>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</si>
  <si>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</si>
  <si>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</si>
  <si>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</si>
  <si>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</si>
  <si>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</si>
  <si>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</si>
  <si>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</si>
  <si>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</si>
  <si>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</si>
  <si>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</si>
  <si>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</si>
  <si>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</si>
  <si>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</si>
  <si>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</si>
  <si>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</si>
  <si>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</si>
  <si>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</si>
  <si>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</si>
  <si>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</si>
  <si>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</si>
  <si>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</si>
  <si>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</si>
  <si>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</si>
  <si>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</si>
  <si>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до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</si>
</sst>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F18" sqref="F18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.75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40" t="s">
        <v>6</v>
      </c>
      <c r="G2" s="41"/>
      <c r="H2" s="42"/>
      <c r="I2" s="40" t="s">
        <v>7</v>
      </c>
      <c r="J2" s="42"/>
      <c r="K2" s="43" t="s">
        <v>8</v>
      </c>
      <c r="L2" s="41"/>
      <c r="M2" s="42"/>
      <c r="N2" s="40" t="s">
        <v>9</v>
      </c>
      <c r="O2" s="41"/>
      <c r="P2" s="41"/>
      <c r="Q2" s="42"/>
    </row>
    <row r="3" spans="1:17" ht="142.15" customHeight="1" x14ac:dyDescent="0.25">
      <c r="A3" s="39"/>
      <c r="B3" s="39"/>
      <c r="C3" s="39"/>
      <c r="D3" s="39"/>
      <c r="E3" s="39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30</v>
      </c>
      <c r="D4" s="6" t="s">
        <v>18</v>
      </c>
      <c r="E4" s="7">
        <v>4255</v>
      </c>
      <c r="F4" s="8">
        <v>154.07</v>
      </c>
      <c r="G4" s="8">
        <v>166.07</v>
      </c>
      <c r="H4" s="8">
        <v>142.07</v>
      </c>
      <c r="I4" s="10"/>
      <c r="J4" s="10"/>
      <c r="K4" s="9">
        <f t="shared" ref="K4:K5" si="0">AVERAGE(F4:H4)</f>
        <v>154.07</v>
      </c>
      <c r="L4" s="11">
        <f t="shared" ref="L4:L5" si="1">SQRT(((SUM((POWER(H4-K4,2)),(POWER(G4-K4,2)),(POWER(F4-K4,2)))/(COLUMNS(F4:H4)-1))))</f>
        <v>12</v>
      </c>
      <c r="M4" s="11">
        <f t="shared" ref="M4:M5" si="2">L4/K4*100</f>
        <v>7.7886674888037906</v>
      </c>
      <c r="N4" s="12">
        <f t="shared" ref="N4:N5" si="3">((E4/3)*(SUM(F4:H4)))</f>
        <v>655567.85</v>
      </c>
      <c r="O4" s="12">
        <f t="shared" ref="O4:O5" si="4">N4/E4</f>
        <v>154.07</v>
      </c>
      <c r="P4" s="12">
        <f t="shared" ref="P4:P5" si="5">ROUNDUP(O4,2)</f>
        <v>154.07</v>
      </c>
      <c r="Q4" s="12">
        <f t="shared" ref="Q4:Q5" si="6">N4</f>
        <v>655567.85</v>
      </c>
    </row>
    <row r="5" spans="1:17" ht="39" customHeight="1" x14ac:dyDescent="0.25">
      <c r="A5" s="2">
        <v>2</v>
      </c>
      <c r="B5" s="4" t="s">
        <v>26</v>
      </c>
      <c r="C5" s="5" t="s">
        <v>29</v>
      </c>
      <c r="D5" s="6" t="s">
        <v>18</v>
      </c>
      <c r="E5" s="13">
        <v>22200</v>
      </c>
      <c r="F5" s="8">
        <v>169.07</v>
      </c>
      <c r="G5" s="8">
        <v>183.07</v>
      </c>
      <c r="H5" s="8">
        <v>155.07</v>
      </c>
      <c r="I5" s="10"/>
      <c r="J5" s="10"/>
      <c r="K5" s="9">
        <f t="shared" si="0"/>
        <v>169.07</v>
      </c>
      <c r="L5" s="11">
        <f t="shared" si="1"/>
        <v>14</v>
      </c>
      <c r="M5" s="11">
        <f t="shared" si="2"/>
        <v>8.2805938368723027</v>
      </c>
      <c r="N5" s="12">
        <f t="shared" si="3"/>
        <v>3753354</v>
      </c>
      <c r="O5" s="12">
        <f t="shared" si="4"/>
        <v>169.07</v>
      </c>
      <c r="P5" s="12">
        <f t="shared" si="5"/>
        <v>169.07</v>
      </c>
      <c r="Q5" s="12">
        <f t="shared" si="6"/>
        <v>3753354</v>
      </c>
    </row>
    <row r="6" spans="1:17" ht="15" customHeight="1" x14ac:dyDescent="0.25">
      <c r="A6" s="37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15">
        <f>Q4+Q5</f>
        <v>4408921.8499999996</v>
      </c>
      <c r="L6" s="16" t="s">
        <v>20</v>
      </c>
      <c r="M6" s="16"/>
      <c r="N6" s="16"/>
      <c r="O6" s="16"/>
      <c r="P6" s="16"/>
      <c r="Q6" s="17"/>
    </row>
    <row r="7" spans="1:17" ht="15" customHeight="1" x14ac:dyDescent="0.25">
      <c r="A7" s="35" t="s">
        <v>21</v>
      </c>
      <c r="B7" s="34"/>
      <c r="C7" s="34"/>
      <c r="D7" s="18">
        <v>0</v>
      </c>
      <c r="E7" s="18" t="s">
        <v>22</v>
      </c>
      <c r="F7" s="35" t="s">
        <v>23</v>
      </c>
      <c r="G7" s="34"/>
      <c r="H7" s="34"/>
      <c r="I7" s="14"/>
      <c r="J7" s="14"/>
      <c r="K7" s="16">
        <f>SUM(K6/100)*D7</f>
        <v>0</v>
      </c>
      <c r="L7" s="16" t="s">
        <v>20</v>
      </c>
      <c r="M7" s="36" t="s">
        <v>24</v>
      </c>
      <c r="N7" s="34"/>
      <c r="O7" s="34"/>
      <c r="P7" s="34"/>
      <c r="Q7" s="19">
        <f t="shared" ref="Q7:Q8" si="7">ROUNDUP(K7,2)</f>
        <v>0</v>
      </c>
    </row>
    <row r="8" spans="1:17" ht="15" customHeight="1" x14ac:dyDescent="0.25">
      <c r="A8" s="35" t="s">
        <v>25</v>
      </c>
      <c r="B8" s="34"/>
      <c r="C8" s="34"/>
      <c r="D8" s="18">
        <v>5</v>
      </c>
      <c r="E8" s="20" t="s">
        <v>22</v>
      </c>
      <c r="F8" s="35" t="s">
        <v>23</v>
      </c>
      <c r="G8" s="34"/>
      <c r="H8" s="34"/>
      <c r="I8" s="14"/>
      <c r="J8" s="14"/>
      <c r="K8" s="16">
        <f>SUM(K6/100)*D8</f>
        <v>220446.09249999997</v>
      </c>
      <c r="L8" s="16" t="s">
        <v>20</v>
      </c>
      <c r="M8" s="36" t="s">
        <v>24</v>
      </c>
      <c r="N8" s="34"/>
      <c r="O8" s="34"/>
      <c r="P8" s="34"/>
      <c r="Q8" s="19">
        <f t="shared" si="7"/>
        <v>220446.1</v>
      </c>
    </row>
    <row r="9" spans="1:17" ht="12.75" customHeight="1" x14ac:dyDescent="0.25">
      <c r="A9" s="16"/>
      <c r="B9" s="21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25"/>
      <c r="B10" s="26"/>
      <c r="C10" s="27"/>
      <c r="D10" s="25"/>
      <c r="E10" s="23"/>
      <c r="F10" s="25"/>
      <c r="G10" s="28"/>
      <c r="H10" s="33"/>
      <c r="I10" s="34"/>
      <c r="J10" s="29"/>
      <c r="K10" s="29"/>
      <c r="L10" s="29"/>
      <c r="M10" s="29"/>
      <c r="N10" s="29"/>
      <c r="O10" s="29"/>
      <c r="P10" s="29"/>
      <c r="Q10" s="29"/>
    </row>
    <row r="11" spans="1:17" ht="12.75" customHeight="1" x14ac:dyDescent="0.25">
      <c r="A11" s="24"/>
      <c r="B11" s="30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</sheetData>
  <mergeCells count="18">
    <mergeCell ref="K2:M2"/>
    <mergeCell ref="N2:Q2"/>
    <mergeCell ref="A1:Q1"/>
    <mergeCell ref="A2:A3"/>
    <mergeCell ref="B2:B3"/>
    <mergeCell ref="E2:E3"/>
    <mergeCell ref="A6:J6"/>
    <mergeCell ref="C2:C3"/>
    <mergeCell ref="D2:D3"/>
    <mergeCell ref="F2:H2"/>
    <mergeCell ref="I2:J2"/>
    <mergeCell ref="H10:I10"/>
    <mergeCell ref="A7:C7"/>
    <mergeCell ref="F7:H7"/>
    <mergeCell ref="M7:P7"/>
    <mergeCell ref="A8:C8"/>
    <mergeCell ref="F8:H8"/>
    <mergeCell ref="M8:P8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2020-11-11T14:17:42Z</dcterms:modified>
</cp:coreProperties>
</file>