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2 консервы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L20" i="1" s="1"/>
  <c r="K11" i="1"/>
  <c r="J11" i="1"/>
  <c r="I11" i="1"/>
</calcChain>
</file>

<file path=xl/sharedStrings.xml><?xml version="1.0" encoding="utf-8"?>
<sst xmlns="http://schemas.openxmlformats.org/spreadsheetml/2006/main" count="41" uniqueCount="34">
  <si>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</si>
  <si>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</si>
  <si>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</si>
  <si>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</si>
  <si>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</si>
  <si>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</si>
  <si>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</si>
  <si>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</si>
  <si>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</si>
  <si>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</si>
  <si>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</si>
  <si>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</si>
  <si>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</si>
  <si>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</si>
  <si>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</si>
  <si>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</si>
  <si>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</si>
  <si>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</si>
  <si>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</si>
  <si>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</si>
  <si>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2 Продукты питания - консервированные (без ограничений)</t>
  </si>
  <si>
    <t>Кукуруза сахарная в зернах, консервированная, сорт высший, вес до 0,5 кг (включительно)</t>
  </si>
  <si>
    <t>кг</t>
  </si>
  <si>
    <t>Горошек зеленый консервированный, сорт высший, металлическая банка, вес до 0,5кг (включительно)</t>
  </si>
  <si>
    <t>Икра из кабачков для детского питания, вес до 0,5 кг (включительно)</t>
  </si>
  <si>
    <t>Огурцы соленые  стерилизованный (консервированные без уксуса), для детского питания, фасовка до 5 кг (включительно)</t>
  </si>
  <si>
    <t>Капуста квашеная, вес до 5кг (включительно)</t>
  </si>
  <si>
    <t xml:space="preserve">Томатная паста, содержание сухих веществ не менее 25%, вес до 0,5 кг (включительно)  </t>
  </si>
  <si>
    <t>Соки  фруктовые для питания детей раннего возраста в ассортименте, фасовка 1 литр</t>
  </si>
  <si>
    <t>литр</t>
  </si>
  <si>
    <t>Повидло стерилизованное плодовое, ягодное, без консервантов, высший сорт  (в ассортименте), вес до 0,5 кг (включительно)</t>
  </si>
  <si>
    <t>Молоко цельное сгущенное с сахаром, жирн. 8,5 %, вес до 0,5 кг (включительно)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</si>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</sst>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sz val="10"/>
      <color rgb="FF000000"/>
      <name val="Arial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4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horizontal="right"/>
    </xf>
    <xf numFmtId="164" fontId="9" fillId="3" borderId="3" xfId="1" applyFont="1" applyFill="1" applyBorder="1" applyAlignment="1">
      <alignment horizontal="center" vertical="top" wrapText="1"/>
    </xf>
    <xf numFmtId="0" fontId="10" fillId="3" borderId="0" xfId="0" applyFont="1" applyFill="1" applyAlignment="1">
      <alignment wrapText="1"/>
    </xf>
    <xf numFmtId="0" fontId="0" fillId="4" borderId="3" xfId="0" applyFill="1" applyBorder="1"/>
    <xf numFmtId="0" fontId="0" fillId="4" borderId="3" xfId="0" applyFill="1" applyBorder="1"/>
    <xf numFmtId="165" fontId="6" fillId="4" borderId="3" xfId="1" applyNumberFormat="1" applyFont="1" applyFill="1" applyBorder="1" applyAlignment="1">
      <alignment horizontal="right" wrapText="1"/>
    </xf>
    <xf numFmtId="166" fontId="6" fillId="4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/>
    </xf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Alignment="1"/>
    <xf numFmtId="166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4" fontId="12" fillId="0" borderId="0" xfId="1" applyFont="1" applyFill="1" applyAlignment="1">
      <alignment horizontal="left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247683</xdr:colOff>
      <xdr:row>4</xdr:row>
      <xdr:rowOff>247683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62983" y="1533558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16" workbookViewId="0">
      <selection activeCell="P17" sqref="P17"/>
    </sheetView>
  </sheetViews>
  <sheetFormatPr defaultRowHeight="15"/>
  <cols>
    <col min="2" max="2" width="14.42578125" customWidth="1"/>
    <col min="3" max="3" width="20.140625" customWidth="1"/>
    <col min="13" max="13" width="30.5703125" customWidth="1"/>
  </cols>
  <sheetData>
    <row r="1" spans="1:13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6.5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5"/>
      <c r="M4" s="5"/>
    </row>
    <row r="5" spans="1:13" ht="16.5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5"/>
      <c r="M5" s="5"/>
    </row>
    <row r="6" spans="1:13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5"/>
      <c r="M6" s="5"/>
    </row>
    <row r="7" spans="1:13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5"/>
      <c r="M7" s="5"/>
    </row>
    <row r="8" spans="1:13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5"/>
      <c r="M8" s="5"/>
    </row>
    <row r="9" spans="1:13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</row>
    <row r="10" spans="1:13" ht="60.75">
      <c r="A10" s="8" t="s">
        <v>9</v>
      </c>
      <c r="B10" s="8"/>
      <c r="C10" s="8" t="s">
        <v>10</v>
      </c>
      <c r="D10" s="8"/>
      <c r="E10" s="8" t="s">
        <v>11</v>
      </c>
      <c r="F10" s="8" t="s">
        <v>12</v>
      </c>
      <c r="G10" s="8" t="s">
        <v>13</v>
      </c>
      <c r="H10" s="8" t="s">
        <v>14</v>
      </c>
      <c r="I10" s="9" t="s">
        <v>15</v>
      </c>
      <c r="J10" s="9" t="s">
        <v>16</v>
      </c>
      <c r="K10" s="9" t="s">
        <v>17</v>
      </c>
      <c r="L10" s="10" t="s">
        <v>18</v>
      </c>
      <c r="M10" s="11" t="s">
        <v>19</v>
      </c>
    </row>
    <row r="11" spans="1:13" ht="72" customHeight="1">
      <c r="A11" s="12">
        <v>1</v>
      </c>
      <c r="B11" s="13" t="s">
        <v>20</v>
      </c>
      <c r="C11" s="14" t="s">
        <v>21</v>
      </c>
      <c r="D11" s="12" t="s">
        <v>22</v>
      </c>
      <c r="E11" s="15">
        <v>5.2500000000000003E-3</v>
      </c>
      <c r="F11" s="15">
        <v>136</v>
      </c>
      <c r="G11" s="15">
        <v>130</v>
      </c>
      <c r="H11" s="15">
        <v>141</v>
      </c>
      <c r="I11" s="16">
        <f t="shared" ref="I11:I19" si="0">AVERAGE(F11:H11)</f>
        <v>135.66666666666666</v>
      </c>
      <c r="J11" s="16">
        <f t="shared" ref="J11:J19" si="1">_xlfn.STDEV.S(F11:H11)</f>
        <v>5.5075705472861012</v>
      </c>
      <c r="K11" s="16">
        <f t="shared" ref="K11:K19" si="2">J11/I11*100</f>
        <v>4.059634310038895</v>
      </c>
      <c r="L11" s="17">
        <f t="shared" ref="L11:L19" si="3">ROUND(E11*175*177,0)</f>
        <v>163</v>
      </c>
      <c r="M11" s="18">
        <v>22114.21</v>
      </c>
    </row>
    <row r="12" spans="1:13" ht="80.25" customHeight="1">
      <c r="A12" s="12">
        <v>2</v>
      </c>
      <c r="B12" s="13"/>
      <c r="C12" s="14" t="s">
        <v>23</v>
      </c>
      <c r="D12" s="12" t="s">
        <v>22</v>
      </c>
      <c r="E12" s="15">
        <v>2.2749999999999999E-2</v>
      </c>
      <c r="F12" s="15">
        <v>136</v>
      </c>
      <c r="G12" s="15">
        <v>130</v>
      </c>
      <c r="H12" s="15">
        <v>141</v>
      </c>
      <c r="I12" s="16">
        <f t="shared" si="0"/>
        <v>135.66666666666666</v>
      </c>
      <c r="J12" s="16">
        <f t="shared" si="1"/>
        <v>5.5075705472861012</v>
      </c>
      <c r="K12" s="16">
        <f t="shared" si="2"/>
        <v>4.059634310038895</v>
      </c>
      <c r="L12" s="17">
        <f t="shared" si="3"/>
        <v>705</v>
      </c>
      <c r="M12" s="18">
        <v>95647.35</v>
      </c>
    </row>
    <row r="13" spans="1:13" ht="48.75" customHeight="1">
      <c r="A13" s="12">
        <v>3</v>
      </c>
      <c r="B13" s="13"/>
      <c r="C13" s="14" t="s">
        <v>24</v>
      </c>
      <c r="D13" s="12" t="s">
        <v>22</v>
      </c>
      <c r="E13" s="15">
        <v>3.2499999999999999E-3</v>
      </c>
      <c r="F13" s="15">
        <v>87</v>
      </c>
      <c r="G13" s="15">
        <v>86</v>
      </c>
      <c r="H13" s="15">
        <v>90</v>
      </c>
      <c r="I13" s="16">
        <f t="shared" si="0"/>
        <v>87.666666666666671</v>
      </c>
      <c r="J13" s="16">
        <f t="shared" si="1"/>
        <v>2.0816659994661331</v>
      </c>
      <c r="K13" s="16">
        <f t="shared" si="2"/>
        <v>2.3745239537636498</v>
      </c>
      <c r="L13" s="17">
        <f t="shared" si="3"/>
        <v>101</v>
      </c>
      <c r="M13" s="18">
        <v>8854.67</v>
      </c>
    </row>
    <row r="14" spans="1:13" ht="99" customHeight="1">
      <c r="A14" s="12">
        <v>4</v>
      </c>
      <c r="B14" s="13"/>
      <c r="C14" s="14" t="s">
        <v>25</v>
      </c>
      <c r="D14" s="12" t="s">
        <v>22</v>
      </c>
      <c r="E14" s="15">
        <v>1.0200000000000001E-2</v>
      </c>
      <c r="F14" s="15">
        <v>57</v>
      </c>
      <c r="G14" s="15">
        <v>56</v>
      </c>
      <c r="H14" s="15">
        <v>64</v>
      </c>
      <c r="I14" s="16">
        <f t="shared" si="0"/>
        <v>59</v>
      </c>
      <c r="J14" s="16">
        <f t="shared" si="1"/>
        <v>4.358898943540674</v>
      </c>
      <c r="K14" s="16">
        <f t="shared" si="2"/>
        <v>7.3879643110858888</v>
      </c>
      <c r="L14" s="17">
        <f t="shared" si="3"/>
        <v>316</v>
      </c>
      <c r="M14" s="18">
        <v>18644</v>
      </c>
    </row>
    <row r="15" spans="1:13" ht="37.5" customHeight="1">
      <c r="A15" s="12">
        <v>5</v>
      </c>
      <c r="B15" s="13"/>
      <c r="C15" s="14" t="s">
        <v>26</v>
      </c>
      <c r="D15" s="12" t="s">
        <v>22</v>
      </c>
      <c r="E15" s="15">
        <v>1.4E-2</v>
      </c>
      <c r="F15" s="19">
        <v>50</v>
      </c>
      <c r="G15" s="15">
        <v>48</v>
      </c>
      <c r="H15" s="15">
        <v>53</v>
      </c>
      <c r="I15" s="16">
        <f t="shared" si="0"/>
        <v>50.333333333333336</v>
      </c>
      <c r="J15" s="16">
        <f t="shared" si="1"/>
        <v>2.5166114784235831</v>
      </c>
      <c r="K15" s="16">
        <f t="shared" si="2"/>
        <v>4.9998903544839397</v>
      </c>
      <c r="L15" s="17">
        <f t="shared" si="3"/>
        <v>434</v>
      </c>
      <c r="M15" s="18">
        <v>21843.22</v>
      </c>
    </row>
    <row r="16" spans="1:13" ht="73.5" customHeight="1">
      <c r="A16" s="12">
        <v>6</v>
      </c>
      <c r="B16" s="13"/>
      <c r="C16" s="14" t="s">
        <v>27</v>
      </c>
      <c r="D16" s="12" t="s">
        <v>22</v>
      </c>
      <c r="E16" s="15">
        <v>2E-3</v>
      </c>
      <c r="F16" s="15">
        <v>118</v>
      </c>
      <c r="G16" s="15">
        <v>110</v>
      </c>
      <c r="H16" s="15">
        <v>130</v>
      </c>
      <c r="I16" s="16">
        <f t="shared" si="0"/>
        <v>119.33333333333333</v>
      </c>
      <c r="J16" s="16">
        <f t="shared" si="1"/>
        <v>10.066445913694334</v>
      </c>
      <c r="K16" s="16">
        <f t="shared" si="2"/>
        <v>8.4355692014198329</v>
      </c>
      <c r="L16" s="17">
        <f t="shared" si="3"/>
        <v>62</v>
      </c>
      <c r="M16" s="18">
        <v>7398.46</v>
      </c>
    </row>
    <row r="17" spans="1:13" ht="70.5" customHeight="1">
      <c r="A17" s="12">
        <v>7</v>
      </c>
      <c r="B17" s="20"/>
      <c r="C17" s="14" t="s">
        <v>28</v>
      </c>
      <c r="D17" s="12" t="s">
        <v>29</v>
      </c>
      <c r="E17" s="15">
        <v>9.5000000000000001E-2</v>
      </c>
      <c r="F17" s="15">
        <v>50</v>
      </c>
      <c r="G17" s="15">
        <v>42</v>
      </c>
      <c r="H17" s="15">
        <v>55</v>
      </c>
      <c r="I17" s="16">
        <f t="shared" si="0"/>
        <v>49</v>
      </c>
      <c r="J17" s="16">
        <f t="shared" si="1"/>
        <v>6.5574385243020004</v>
      </c>
      <c r="K17" s="16">
        <f t="shared" si="2"/>
        <v>13.382527600616328</v>
      </c>
      <c r="L17" s="17">
        <f t="shared" si="3"/>
        <v>2943</v>
      </c>
      <c r="M17" s="18">
        <v>144207</v>
      </c>
    </row>
    <row r="18" spans="1:13" ht="89.25" customHeight="1">
      <c r="A18" s="12">
        <v>8</v>
      </c>
      <c r="B18" s="20"/>
      <c r="C18" s="14" t="s">
        <v>30</v>
      </c>
      <c r="D18" s="12" t="s">
        <v>22</v>
      </c>
      <c r="E18" s="15">
        <v>2.0400000000000001E-3</v>
      </c>
      <c r="F18" s="15">
        <v>136</v>
      </c>
      <c r="G18" s="15">
        <v>135</v>
      </c>
      <c r="H18" s="15">
        <v>145</v>
      </c>
      <c r="I18" s="16">
        <f t="shared" si="0"/>
        <v>138.66666666666666</v>
      </c>
      <c r="J18" s="16">
        <f t="shared" si="1"/>
        <v>5.5075705472861021</v>
      </c>
      <c r="K18" s="16">
        <f t="shared" si="2"/>
        <v>3.9718056831390158</v>
      </c>
      <c r="L18" s="17">
        <f t="shared" si="3"/>
        <v>63</v>
      </c>
      <c r="M18" s="18">
        <v>8736.2099999999991</v>
      </c>
    </row>
    <row r="19" spans="1:13" ht="67.5" customHeight="1">
      <c r="A19" s="12"/>
      <c r="B19" s="20"/>
      <c r="C19" s="21" t="s">
        <v>31</v>
      </c>
      <c r="D19" s="12" t="s">
        <v>22</v>
      </c>
      <c r="E19" s="15">
        <v>4.0000000000000001E-3</v>
      </c>
      <c r="F19" s="15">
        <v>170</v>
      </c>
      <c r="G19" s="15">
        <v>166</v>
      </c>
      <c r="H19" s="15">
        <v>174</v>
      </c>
      <c r="I19" s="16">
        <f t="shared" si="0"/>
        <v>170</v>
      </c>
      <c r="J19" s="16">
        <f t="shared" si="1"/>
        <v>4</v>
      </c>
      <c r="K19" s="16">
        <f t="shared" si="2"/>
        <v>2.3529411764705883</v>
      </c>
      <c r="L19" s="17">
        <f t="shared" si="3"/>
        <v>124</v>
      </c>
      <c r="M19" s="18">
        <v>21080</v>
      </c>
    </row>
    <row r="20" spans="1:13">
      <c r="A20" s="22" t="s">
        <v>32</v>
      </c>
      <c r="B20" s="22"/>
      <c r="C20" s="22"/>
      <c r="D20" s="22"/>
      <c r="E20" s="22"/>
      <c r="F20" s="23"/>
      <c r="G20" s="23"/>
      <c r="H20" s="23"/>
      <c r="I20" s="24"/>
      <c r="J20" s="24"/>
      <c r="K20" s="24"/>
      <c r="L20" s="25">
        <f>SUM(L11:L19)</f>
        <v>4911</v>
      </c>
      <c r="M20" s="26">
        <f>SUM(M11:M19)</f>
        <v>348525.12</v>
      </c>
    </row>
    <row r="21" spans="1:13">
      <c r="A21" s="27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30"/>
    </row>
    <row r="22" spans="1:13" ht="18.75">
      <c r="A22" s="31" t="s">
        <v>33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32"/>
      <c r="B23" s="32"/>
      <c r="C23" s="33"/>
      <c r="D23" s="33"/>
      <c r="E23" s="33"/>
      <c r="F23" s="33"/>
      <c r="G23" s="33"/>
      <c r="H23" s="33"/>
      <c r="I23" s="34"/>
      <c r="J23" s="34"/>
      <c r="K23" s="34"/>
      <c r="L23" s="35"/>
      <c r="M23" s="33"/>
    </row>
  </sheetData>
  <mergeCells count="12">
    <mergeCell ref="A7:I7"/>
    <mergeCell ref="A8:I8"/>
    <mergeCell ref="L9:M9"/>
    <mergeCell ref="B11:B16"/>
    <mergeCell ref="A20:E20"/>
    <mergeCell ref="A22:M22"/>
    <mergeCell ref="A1:M1"/>
    <mergeCell ref="A2:M2"/>
    <mergeCell ref="A3:M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2020-10-30T14:24:15Z</dcterms:created>
  <dcterms:modified xsi:type="dcterms:W3CDTF">2020-10-30T14:25:45Z</dcterms:modified>
</cp:coreProperties>
</file>