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4" l="1"/>
  <c r="O10" i="4"/>
  <c r="J9" i="4"/>
  <c r="O9" i="4"/>
  <c r="J11" i="4"/>
  <c r="O11" i="4"/>
  <c r="C6" i="4"/>
  <c r="L10" i="4"/>
  <c r="M10" i="4"/>
  <c r="N10" i="4"/>
  <c r="K10" i="4"/>
  <c r="L11" i="4"/>
  <c r="M11" i="4"/>
  <c r="N11" i="4"/>
  <c r="K11" i="4"/>
  <c r="K9" i="4"/>
  <c r="L9" i="4"/>
  <c r="M9" i="4"/>
  <c r="N9" i="4"/>
</calcChain>
</file>

<file path=xl/sharedStrings.xml><?xml version="1.0" encoding="utf-8"?>
<sst xmlns="http://schemas.openxmlformats.org/spreadsheetml/2006/main" count="32" uniqueCount="26">
  <si>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</si>
  <si>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</si>
  <si>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</si>
  <si>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</si>
  <si>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</si>
  <si>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</si>
  <si>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</si>
  <si>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</si>
  <si>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</si>
  <si>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</si>
  <si>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</si>
  <si>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</si>
  <si>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</si>
  <si>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</si>
  <si>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</si>
  <si>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</si>
  <si>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</si>
  <si>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</si>
  <si>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</si>
  <si>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</si>
  <si>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</si>
  <si>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</si>
  <si>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</si>
  <si>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</t>
  </si>
  <si>
    <t>проведение специальной оценки условий труда</t>
  </si>
  <si>
    <t>Оказание услуг по проведению специальной оценки условий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</si>
</sst>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D4" sqref="D4:L4"/>
    </sheetView>
  </sheetViews>
  <sheetFormatPr defaultColWidth="9.140625" defaultRowHeight="15" x14ac:dyDescent="0.25"/>
  <cols>
    <col min="1" max="1" width="9.140625" style="1"/>
    <col min="2" max="2" width="27.28515625" style="8" customWidth="1"/>
    <col min="3" max="4" width="9.140625" style="8"/>
    <col min="5" max="6" width="12.85546875" style="9" customWidth="1"/>
    <col min="7" max="7" width="12.7109375" style="9" customWidth="1"/>
    <col min="8" max="8" width="9.85546875" style="9" hidden="1" customWidth="1"/>
    <col min="9" max="9" width="10" style="9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 x14ac:dyDescent="0.25">
      <c r="B1" s="6"/>
      <c r="C1" s="6"/>
      <c r="D1" s="6"/>
      <c r="E1" s="10"/>
      <c r="F1" s="10"/>
      <c r="G1" s="10"/>
      <c r="H1" s="10"/>
      <c r="I1" s="10"/>
    </row>
    <row r="2" spans="1:15" ht="36" customHeight="1" x14ac:dyDescent="0.25">
      <c r="B2" s="27" t="s">
        <v>21</v>
      </c>
      <c r="C2" s="27"/>
      <c r="D2" s="27"/>
      <c r="E2" s="27"/>
      <c r="F2" s="27"/>
      <c r="G2" s="27"/>
      <c r="H2" s="27"/>
      <c r="I2" s="27"/>
    </row>
    <row r="3" spans="1:15" ht="34.5" customHeight="1" x14ac:dyDescent="0.25">
      <c r="A3" s="28" t="s">
        <v>20</v>
      </c>
      <c r="B3" s="29"/>
      <c r="C3" s="30"/>
      <c r="D3" s="31" t="s">
        <v>25</v>
      </c>
      <c r="E3" s="32"/>
      <c r="F3" s="32"/>
      <c r="G3" s="32"/>
      <c r="H3" s="32"/>
      <c r="I3" s="32"/>
      <c r="J3" s="32"/>
      <c r="K3" s="32"/>
      <c r="L3" s="33"/>
    </row>
    <row r="4" spans="1:15" ht="30.75" customHeight="1" x14ac:dyDescent="0.25">
      <c r="A4" s="34" t="s">
        <v>22</v>
      </c>
      <c r="B4" s="35"/>
      <c r="C4" s="36"/>
      <c r="D4" s="37" t="s">
        <v>18</v>
      </c>
      <c r="E4" s="37"/>
      <c r="F4" s="37"/>
      <c r="G4" s="37"/>
      <c r="H4" s="37"/>
      <c r="I4" s="37"/>
      <c r="J4" s="37"/>
      <c r="K4" s="37"/>
      <c r="L4" s="37"/>
    </row>
    <row r="5" spans="1:15" x14ac:dyDescent="0.25">
      <c r="B5" s="6"/>
      <c r="C5" s="6"/>
      <c r="D5" s="6"/>
      <c r="E5" s="10"/>
      <c r="F5" s="10"/>
      <c r="G5" s="10"/>
      <c r="H5" s="10"/>
      <c r="I5" s="10"/>
    </row>
    <row r="6" spans="1:15" ht="28.5" customHeight="1" x14ac:dyDescent="0.25">
      <c r="A6" s="25" t="s">
        <v>16</v>
      </c>
      <c r="B6" s="25"/>
      <c r="C6" s="26">
        <f>SUMIF(O9:O11,"&gt;0")</f>
        <v>34200</v>
      </c>
      <c r="D6" s="26"/>
      <c r="E6" s="4"/>
      <c r="F6" s="4"/>
      <c r="G6" s="4"/>
      <c r="H6" s="4"/>
      <c r="I6" s="4"/>
      <c r="J6" s="4"/>
      <c r="K6" s="5"/>
      <c r="L6" s="5"/>
      <c r="M6" s="13"/>
      <c r="N6" s="13"/>
      <c r="O6" s="2"/>
    </row>
    <row r="7" spans="1:15" s="7" customFormat="1" ht="30" customHeight="1" x14ac:dyDescent="0.25">
      <c r="A7" s="21" t="s">
        <v>0</v>
      </c>
      <c r="B7" s="21" t="s">
        <v>1</v>
      </c>
      <c r="C7" s="21" t="s">
        <v>2</v>
      </c>
      <c r="D7" s="21"/>
      <c r="E7" s="12" t="s">
        <v>5</v>
      </c>
      <c r="F7" s="12" t="s">
        <v>7</v>
      </c>
      <c r="G7" s="12" t="s">
        <v>8</v>
      </c>
      <c r="H7" s="12" t="s">
        <v>9</v>
      </c>
      <c r="I7" s="12" t="s">
        <v>10</v>
      </c>
      <c r="J7" s="22" t="s">
        <v>17</v>
      </c>
      <c r="K7" s="21" t="s">
        <v>13</v>
      </c>
      <c r="L7" s="21" t="s">
        <v>14</v>
      </c>
      <c r="M7" s="21" t="s">
        <v>15</v>
      </c>
      <c r="N7" s="21" t="s">
        <v>11</v>
      </c>
      <c r="O7" s="22" t="s">
        <v>12</v>
      </c>
    </row>
    <row r="8" spans="1:15" s="7" customFormat="1" ht="30" x14ac:dyDescent="0.25">
      <c r="A8" s="24"/>
      <c r="B8" s="21"/>
      <c r="C8" s="14" t="s">
        <v>3</v>
      </c>
      <c r="D8" s="14" t="s">
        <v>4</v>
      </c>
      <c r="E8" s="11" t="s">
        <v>6</v>
      </c>
      <c r="F8" s="12" t="s">
        <v>6</v>
      </c>
      <c r="G8" s="12" t="s">
        <v>6</v>
      </c>
      <c r="H8" s="12" t="s">
        <v>6</v>
      </c>
      <c r="I8" s="12" t="s">
        <v>6</v>
      </c>
      <c r="J8" s="22"/>
      <c r="K8" s="21"/>
      <c r="L8" s="21"/>
      <c r="M8" s="21"/>
      <c r="N8" s="21"/>
      <c r="O8" s="22"/>
    </row>
    <row r="9" spans="1:15" ht="30" x14ac:dyDescent="0.25">
      <c r="A9" s="18">
        <v>1</v>
      </c>
      <c r="B9" s="19" t="s">
        <v>24</v>
      </c>
      <c r="C9" s="15" t="s">
        <v>23</v>
      </c>
      <c r="D9" s="15">
        <v>27</v>
      </c>
      <c r="E9" s="16">
        <v>1200</v>
      </c>
      <c r="F9" s="16">
        <v>1500</v>
      </c>
      <c r="G9" s="16">
        <v>1100</v>
      </c>
      <c r="H9" s="16"/>
      <c r="I9" s="16"/>
      <c r="J9" s="17">
        <f>AVERAGE(E9,F9,G9,H9,I9)</f>
        <v>1266.6666666666667</v>
      </c>
      <c r="K9" s="20">
        <f t="shared" ref="K9:K10" si="0">COUNT(E9:I9)</f>
        <v>3</v>
      </c>
      <c r="L9" s="18">
        <f t="shared" ref="L9:L10" si="1">STDEV(E9,F9,G9,H9,I9)</f>
        <v>208.16659994661364</v>
      </c>
      <c r="M9" s="18">
        <f t="shared" ref="M9:M10" si="2">L9/J9*100</f>
        <v>16.434205258943184</v>
      </c>
      <c r="N9" s="18" t="str">
        <f t="shared" ref="N9:N10" si="3">IF(M9&lt;33,"ОДНОРОДНЫЕ","НЕОДНОРОДНЫЕ")</f>
        <v>ОДНОРОДНЫЕ</v>
      </c>
      <c r="O9" s="17">
        <f t="shared" ref="O9:O10" si="4">D9*J9</f>
        <v>34200</v>
      </c>
    </row>
    <row r="10" spans="1:15" hidden="1" x14ac:dyDescent="0.25">
      <c r="A10" s="18">
        <v>2</v>
      </c>
      <c r="B10" s="19"/>
      <c r="C10" s="15" t="s">
        <v>23</v>
      </c>
      <c r="D10" s="15"/>
      <c r="E10" s="16"/>
      <c r="F10" s="16"/>
      <c r="G10" s="16"/>
      <c r="H10" s="16"/>
      <c r="I10" s="16"/>
      <c r="J10" s="17" t="e">
        <f>AVERAGE(E10,F10,G10,H10,I10)</f>
        <v>#DIV/0!</v>
      </c>
      <c r="K10" s="20">
        <f t="shared" si="0"/>
        <v>0</v>
      </c>
      <c r="L10" s="18" t="e">
        <f t="shared" si="1"/>
        <v>#DIV/0!</v>
      </c>
      <c r="M10" s="18" t="e">
        <f t="shared" si="2"/>
        <v>#DIV/0!</v>
      </c>
      <c r="N10" s="18" t="e">
        <f t="shared" si="3"/>
        <v>#DIV/0!</v>
      </c>
      <c r="O10" s="17" t="e">
        <f t="shared" si="4"/>
        <v>#DIV/0!</v>
      </c>
    </row>
    <row r="11" spans="1:15" hidden="1" x14ac:dyDescent="0.25">
      <c r="A11" s="18">
        <v>3</v>
      </c>
      <c r="B11" s="19"/>
      <c r="C11" s="15" t="s">
        <v>23</v>
      </c>
      <c r="D11" s="15"/>
      <c r="E11" s="16"/>
      <c r="F11" s="16"/>
      <c r="G11" s="16"/>
      <c r="H11" s="16"/>
      <c r="I11" s="16"/>
      <c r="J11" s="17" t="e">
        <f>AVERAGE(E11,F11,G11,H11,I11)</f>
        <v>#DIV/0!</v>
      </c>
      <c r="K11" s="20">
        <f t="shared" ref="K11" si="5">COUNT(E11:I11)</f>
        <v>0</v>
      </c>
      <c r="L11" s="18" t="e">
        <f t="shared" ref="L11" si="6">STDEV(E11,F11,G11,H11,I11)</f>
        <v>#DIV/0!</v>
      </c>
      <c r="M11" s="18" t="e">
        <f t="shared" ref="M11" si="7">L11/J11*100</f>
        <v>#DIV/0!</v>
      </c>
      <c r="N11" s="18" t="e">
        <f t="shared" ref="N11" si="8">IF(M11&lt;33,"ОДНОРОДНЫЕ","НЕОДНОРОДНЫЕ")</f>
        <v>#DIV/0!</v>
      </c>
      <c r="O11" s="17" t="e">
        <f t="shared" ref="O11" si="9">D11*J11</f>
        <v>#DIV/0!</v>
      </c>
    </row>
    <row r="12" spans="1:15" ht="13.9" customHeight="1" x14ac:dyDescent="0.25"/>
    <row r="13" spans="1:15" ht="28.15" customHeight="1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mergeCells count="17">
    <mergeCell ref="A6:B6"/>
    <mergeCell ref="C6:D6"/>
    <mergeCell ref="B2:I2"/>
    <mergeCell ref="A3:C3"/>
    <mergeCell ref="D3:L3"/>
    <mergeCell ref="A4:C4"/>
    <mergeCell ref="D4:L4"/>
    <mergeCell ref="M7:M8"/>
    <mergeCell ref="N7:N8"/>
    <mergeCell ref="O7:O8"/>
    <mergeCell ref="A13:L13"/>
    <mergeCell ref="A7:A8"/>
    <mergeCell ref="B7:B8"/>
    <mergeCell ref="C7:D7"/>
    <mergeCell ref="J7:J8"/>
    <mergeCell ref="K7:K8"/>
    <mergeCell ref="L7:L8"/>
  </mergeCells>
  <conditionalFormatting sqref="N9:N11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2020-10-27T10:56:21Z</dcterms:modified>
</cp:coreProperties>
</file>