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Ю\ПИТАНИЕ 2021\лот 7 куры\"/>
    </mc:Choice>
  </mc:AlternateContent>
  <bookViews>
    <workbookView xWindow="0" yWindow="0" windowWidth="21600" windowHeight="1042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1" i="1"/>
  <c r="J11" i="1"/>
  <c r="K11" i="1" s="1"/>
  <c r="I11" i="1"/>
  <c r="M11" i="1" s="1"/>
  <c r="M12" i="1" s="1"/>
</calcChain>
</file>

<file path=xl/sharedStrings.xml><?xml version="1.0" encoding="utf-8"?>
<sst xmlns="http://schemas.openxmlformats.org/spreadsheetml/2006/main" count="25" uniqueCount="25">
  <si>
    <t>Расчет начальной (максимальной) цены договора</t>
  </si>
  <si>
    <t>на поставку продуктов питания для воспитанников в 2020 году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</si>
  <si>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</si>
  <si>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</si>
  <si>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</si>
  <si>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</si>
  <si>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</si>
  <si>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</si>
  <si>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</si>
  <si>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</si>
  <si>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</si>
  <si>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</si>
  <si>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</si>
  <si>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</si>
  <si>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</si>
  <si>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</si>
  <si>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</si>
  <si>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</si>
  <si>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</si>
  <si>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</si>
  <si>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7 Продукты питания - Куры (огр. 832 - импорт)</t>
  </si>
  <si>
    <t>Тушки цыплят-бройлеров потрошенные охлажденные, 1 сорт, промышленная фасовка</t>
  </si>
  <si>
    <t>кг</t>
  </si>
  <si>
    <t>Итого</t>
  </si>
  <si>
    <t>Заведующий МАДОУ №63 "Искорка"                                                                        __________________________ Л.В. Бартошевич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</si>
</sst>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"/>
      <family val="2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5">
    <xf numFmtId="0" fontId="0" fillId="0" borderId="0" xfId="0"/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4" fontId="3" fillId="0" borderId="0" xfId="1" applyFont="1" applyFill="1" applyAlignment="1">
      <alignment horizontal="left" wrapText="1"/>
    </xf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5" fontId="6" fillId="2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4" xfId="1" applyFont="1" applyFill="1" applyBorder="1" applyAlignment="1">
      <alignment horizontal="center" wrapText="1"/>
    </xf>
    <xf numFmtId="164" fontId="7" fillId="0" borderId="5" xfId="1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166" fontId="8" fillId="0" borderId="4" xfId="1" applyNumberFormat="1" applyFont="1" applyFill="1" applyBorder="1" applyAlignment="1">
      <alignment horizontal="right" wrapText="1"/>
    </xf>
    <xf numFmtId="165" fontId="8" fillId="0" borderId="4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3" xfId="1" applyFont="1" applyFill="1" applyBorder="1" applyAlignment="1">
      <alignment horizontal="center" wrapText="1"/>
    </xf>
    <xf numFmtId="164" fontId="9" fillId="3" borderId="3" xfId="1" applyFont="1" applyFill="1" applyBorder="1" applyAlignment="1">
      <alignment horizontal="center" vertical="top" wrapText="1"/>
    </xf>
    <xf numFmtId="164" fontId="8" fillId="3" borderId="3" xfId="1" applyFont="1" applyFill="1" applyBorder="1" applyAlignment="1">
      <alignment horizontal="justify" wrapText="1"/>
    </xf>
    <xf numFmtId="164" fontId="8" fillId="0" borderId="6" xfId="1" applyFont="1" applyFill="1" applyBorder="1" applyAlignment="1">
      <alignment horizontal="center" wrapText="1"/>
    </xf>
    <xf numFmtId="167" fontId="8" fillId="0" borderId="3" xfId="1" applyNumberFormat="1" applyFont="1" applyFill="1" applyBorder="1" applyAlignment="1">
      <alignment horizontal="right"/>
    </xf>
    <xf numFmtId="167" fontId="8" fillId="0" borderId="7" xfId="1" applyNumberFormat="1" applyFont="1" applyFill="1" applyBorder="1" applyAlignment="1">
      <alignment horizontal="right"/>
    </xf>
    <xf numFmtId="168" fontId="8" fillId="0" borderId="7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165" fontId="8" fillId="0" borderId="3" xfId="1" applyNumberFormat="1" applyFont="1" applyFill="1" applyBorder="1" applyAlignment="1">
      <alignment horizontal="right" wrapText="1"/>
    </xf>
    <xf numFmtId="165" fontId="7" fillId="4" borderId="2" xfId="1" applyNumberFormat="1" applyFont="1" applyFill="1" applyBorder="1" applyAlignment="1">
      <alignment wrapText="1"/>
    </xf>
    <xf numFmtId="165" fontId="7" fillId="4" borderId="0" xfId="1" applyNumberFormat="1" applyFont="1" applyFill="1" applyAlignment="1">
      <alignment wrapText="1"/>
    </xf>
    <xf numFmtId="166" fontId="6" fillId="4" borderId="4" xfId="1" applyNumberFormat="1" applyFont="1" applyFill="1" applyBorder="1" applyAlignment="1">
      <alignment horizontal="right"/>
    </xf>
    <xf numFmtId="165" fontId="6" fillId="4" borderId="4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>
      <alignment wrapText="1"/>
    </xf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11" fillId="0" borderId="0" xfId="1" applyFont="1" applyFill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457200</xdr:colOff>
      <xdr:row>4</xdr:row>
      <xdr:rowOff>200025</xdr:rowOff>
    </xdr:from>
    <xdr:ext cx="2590796" cy="654207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72350" y="1504950"/>
          <a:ext cx="2590796" cy="65420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sqref="A1:O15"/>
    </sheetView>
  </sheetViews>
  <sheetFormatPr defaultRowHeight="15" x14ac:dyDescent="0.25"/>
  <cols>
    <col min="2" max="2" width="17.42578125" customWidth="1"/>
    <col min="3" max="3" width="26.7109375" customWidth="1"/>
    <col min="13" max="13" width="16.42578125" customWidth="1"/>
  </cols>
  <sheetData>
    <row r="1" spans="1:15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4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7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35.2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5"/>
      <c r="O4" s="5"/>
    </row>
    <row r="5" spans="1:15" ht="32.2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5"/>
      <c r="O5" s="5"/>
    </row>
    <row r="6" spans="1:15" ht="16.5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5"/>
      <c r="O6" s="5"/>
    </row>
    <row r="7" spans="1:15" ht="16.5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5"/>
      <c r="O7" s="5"/>
    </row>
    <row r="8" spans="1:15" ht="16.5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5"/>
      <c r="O8" s="5"/>
    </row>
    <row r="9" spans="1:15" ht="22.5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7" t="s">
        <v>8</v>
      </c>
      <c r="M9" s="7"/>
      <c r="N9" s="8"/>
      <c r="O9" s="8"/>
    </row>
    <row r="10" spans="1:15" ht="60.75" x14ac:dyDescent="0.25">
      <c r="A10" s="9" t="s">
        <v>9</v>
      </c>
      <c r="B10" s="10"/>
      <c r="C10" s="9" t="s">
        <v>10</v>
      </c>
      <c r="D10" s="9"/>
      <c r="E10" s="9" t="s">
        <v>11</v>
      </c>
      <c r="F10" s="11" t="s">
        <v>12</v>
      </c>
      <c r="G10" s="11" t="s">
        <v>13</v>
      </c>
      <c r="H10" s="11" t="s">
        <v>14</v>
      </c>
      <c r="I10" s="12" t="s">
        <v>15</v>
      </c>
      <c r="J10" s="12" t="s">
        <v>16</v>
      </c>
      <c r="K10" s="12" t="s">
        <v>17</v>
      </c>
      <c r="L10" s="13" t="s">
        <v>18</v>
      </c>
      <c r="M10" s="14" t="s">
        <v>19</v>
      </c>
      <c r="N10" s="15"/>
      <c r="O10" s="15"/>
    </row>
    <row r="11" spans="1:15" ht="77.25" customHeight="1" x14ac:dyDescent="0.25">
      <c r="A11" s="16">
        <v>1</v>
      </c>
      <c r="B11" s="17" t="s">
        <v>20</v>
      </c>
      <c r="C11" s="18" t="s">
        <v>21</v>
      </c>
      <c r="D11" s="19" t="s">
        <v>22</v>
      </c>
      <c r="E11" s="20">
        <v>2.5409999999999999E-2</v>
      </c>
      <c r="F11" s="21">
        <v>137</v>
      </c>
      <c r="G11" s="21">
        <v>132</v>
      </c>
      <c r="H11" s="21">
        <v>142</v>
      </c>
      <c r="I11" s="22">
        <f>AVERAGE(F11:H11)</f>
        <v>137</v>
      </c>
      <c r="J11" s="22">
        <f>_xlfn.STDEV.S(F11:H11)</f>
        <v>5</v>
      </c>
      <c r="K11" s="22">
        <f>J11/I11*100</f>
        <v>3.6496350364963499</v>
      </c>
      <c r="L11" s="23">
        <f>ROUND(E11*175*177,0)</f>
        <v>787</v>
      </c>
      <c r="M11" s="24">
        <f>I11*L11</f>
        <v>107819</v>
      </c>
      <c r="N11" s="15"/>
      <c r="O11" s="15"/>
    </row>
    <row r="12" spans="1:15" x14ac:dyDescent="0.25">
      <c r="A12" s="25"/>
      <c r="B12" s="26" t="s">
        <v>23</v>
      </c>
      <c r="C12" s="26"/>
      <c r="D12" s="26"/>
      <c r="E12" s="26"/>
      <c r="F12" s="26"/>
      <c r="G12" s="26"/>
      <c r="H12" s="26"/>
      <c r="I12" s="26"/>
      <c r="J12" s="26"/>
      <c r="K12" s="26"/>
      <c r="L12" s="27">
        <f>SUM(L11:L11)</f>
        <v>787</v>
      </c>
      <c r="M12" s="28">
        <f>SUM(M11:M11)</f>
        <v>107819</v>
      </c>
      <c r="N12" s="29"/>
      <c r="O12" s="29"/>
    </row>
    <row r="13" spans="1:15" x14ac:dyDescent="0.25">
      <c r="A13" s="30"/>
      <c r="B13" s="30"/>
      <c r="C13" s="31"/>
      <c r="D13" s="31"/>
      <c r="E13" s="31"/>
      <c r="F13" s="31"/>
      <c r="G13" s="31"/>
      <c r="H13" s="31"/>
      <c r="I13" s="32"/>
      <c r="J13" s="32"/>
      <c r="K13" s="32"/>
      <c r="L13" s="33"/>
      <c r="M13" s="31"/>
      <c r="N13" s="31"/>
      <c r="O13" s="31"/>
    </row>
    <row r="14" spans="1:15" ht="18.75" x14ac:dyDescent="0.3">
      <c r="A14" s="34" t="s">
        <v>24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1"/>
      <c r="O14" s="31"/>
    </row>
    <row r="15" spans="1:15" x14ac:dyDescent="0.25">
      <c r="A15" s="30"/>
      <c r="B15" s="30"/>
      <c r="C15" s="31"/>
      <c r="D15" s="31"/>
      <c r="E15" s="31"/>
      <c r="F15" s="31"/>
      <c r="G15" s="31"/>
      <c r="H15" s="31"/>
      <c r="I15" s="32"/>
      <c r="J15" s="32"/>
      <c r="K15" s="32"/>
      <c r="L15" s="33"/>
      <c r="M15" s="31"/>
      <c r="N15" s="31"/>
      <c r="O15" s="31"/>
    </row>
  </sheetData>
  <mergeCells count="10">
    <mergeCell ref="A7:I7"/>
    <mergeCell ref="A8:I8"/>
    <mergeCell ref="L9:M9"/>
    <mergeCell ref="A14:M14"/>
    <mergeCell ref="A1:O1"/>
    <mergeCell ref="A2:O2"/>
    <mergeCell ref="A3:O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Заведующая</cp:lastModifiedBy>
  <dcterms:created xsi:type="dcterms:W3CDTF">2020-11-02T10:13:06Z</dcterms:created>
  <dcterms:modified xsi:type="dcterms:W3CDTF">2020-11-02T10:13:42Z</dcterms:modified>
</cp:coreProperties>
</file>