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<sst xmlns="http://schemas.openxmlformats.org/spreadsheetml/2006/main" count="21" uniqueCount="21">
  <si>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</si>
  <si>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</si>
  <si>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</si>
  <si>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</si>
  <si>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</si>
  <si>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</si>
  <si>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</si>
  <si>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</si>
  <si>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</si>
  <si>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>В результате проведенного расчета НМЦ договора составила:</t>
  </si>
  <si>
    <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</si>
  <si>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договора, цены договора, заключаемого с единственным поставщиком (подрядчиком, исполнителем) 
</t>
  </si>
  <si>
    <t>Наименование предмета договора</t>
  </si>
  <si>
    <t>Коммерческие предложения, данные реестра договоров (руб./ед.изм.)</t>
  </si>
  <si>
    <t>Однородность совокупности значений выявленных цен, используемых в расчете Н(М)Ц, ЦДЕП</t>
  </si>
  <si>
    <t>Н(М)ЦД, ЦДЕП, определяемая методом сопоставимых рыночных цен (анализа рынка)*</t>
  </si>
  <si>
    <t>в том числе НДС 20%</t>
  </si>
  <si>
    <t>шт.</t>
  </si>
  <si>
    <t>Поставка гидравлической части насоса</t>
  </si>
  <si>
    <t xml:space="preserve">Обоснование начальной (максимальной) цены договора для запроса котировок в электронной форме на поставку гидравлической части насоса.
Обоснование НМЦ осуществлено методом сопоставимых рыночных цен (анализа рынка) на основании коммерческих предложений предполагаемых поставщиков. 
</t>
  </si>
  <si>
    <t>Дата подготовки НМЦ 20.09.23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</si>
</sst>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\ [$€-1];[Red]\-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textRotation="90" wrapText="1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362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33337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40100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3810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4">
      <selection activeCell="G10" sqref="G10"/>
    </sheetView>
  </sheetViews>
  <sheetFormatPr defaultColWidth="9.140625" defaultRowHeight="15"/>
  <cols>
    <col min="1" max="1" width="3.140625" style="1" customWidth="1"/>
    <col min="2" max="2" width="28.421875" style="1" customWidth="1"/>
    <col min="3" max="3" width="5.8515625" style="1" customWidth="1"/>
    <col min="4" max="4" width="3.8515625" style="1" customWidth="1"/>
    <col min="5" max="5" width="12.140625" style="1" customWidth="1"/>
    <col min="6" max="6" width="14.7109375" style="1" customWidth="1"/>
    <col min="7" max="7" width="13.00390625" style="20" customWidth="1"/>
    <col min="8" max="8" width="15.57421875" style="1" customWidth="1"/>
    <col min="9" max="9" width="15.421875" style="1" customWidth="1"/>
    <col min="10" max="10" width="14.28125" style="1" customWidth="1"/>
    <col min="11" max="11" width="22.7109375" style="1" customWidth="1"/>
    <col min="12" max="13" width="9.140625" style="1" customWidth="1"/>
    <col min="14" max="14" width="9.140625" style="20" customWidth="1"/>
    <col min="15" max="16384" width="9.140625" style="1" customWidth="1"/>
  </cols>
  <sheetData>
    <row r="1" spans="1:11" ht="111.75" customHeigh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9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9" customHeight="1">
      <c r="A3" s="27" t="s">
        <v>0</v>
      </c>
      <c r="B3" s="29" t="s">
        <v>12</v>
      </c>
      <c r="C3" s="28" t="s">
        <v>1</v>
      </c>
      <c r="D3" s="28" t="s">
        <v>2</v>
      </c>
      <c r="E3" s="24" t="s">
        <v>13</v>
      </c>
      <c r="F3" s="25"/>
      <c r="G3" s="25"/>
      <c r="H3" s="31" t="s">
        <v>14</v>
      </c>
      <c r="I3" s="32"/>
      <c r="J3" s="32"/>
      <c r="K3" s="9" t="s">
        <v>15</v>
      </c>
    </row>
    <row r="4" spans="1:11" ht="159" customHeight="1">
      <c r="A4" s="28"/>
      <c r="B4" s="28"/>
      <c r="C4" s="30"/>
      <c r="D4" s="30"/>
      <c r="E4" s="6" t="s">
        <v>6</v>
      </c>
      <c r="F4" s="6" t="s">
        <v>7</v>
      </c>
      <c r="G4" s="18" t="s">
        <v>8</v>
      </c>
      <c r="H4" s="5" t="s">
        <v>5</v>
      </c>
      <c r="I4" s="5" t="s">
        <v>3</v>
      </c>
      <c r="J4" s="7" t="s">
        <v>4</v>
      </c>
      <c r="K4" s="3" t="s">
        <v>10</v>
      </c>
    </row>
    <row r="5" spans="1:11" ht="159" customHeight="1">
      <c r="A5" s="17">
        <v>1</v>
      </c>
      <c r="B5" s="12" t="s">
        <v>18</v>
      </c>
      <c r="C5" s="11" t="s">
        <v>17</v>
      </c>
      <c r="D5" s="10">
        <v>1</v>
      </c>
      <c r="E5" s="15">
        <v>304920</v>
      </c>
      <c r="F5" s="16">
        <v>316650</v>
      </c>
      <c r="G5" s="19">
        <v>318100</v>
      </c>
      <c r="H5" s="13">
        <f>AVERAGE(E5:G5)</f>
        <v>313223.3333333333</v>
      </c>
      <c r="I5" s="14">
        <f>STDEV(E5:G5)</f>
        <v>7227.353134677545</v>
      </c>
      <c r="J5" s="14">
        <f>I5/H5*100</f>
        <v>2.307412113192146</v>
      </c>
      <c r="K5" s="2">
        <f>H5*D5</f>
        <v>313223.3333333333</v>
      </c>
    </row>
    <row r="6" spans="1:11" ht="15.75">
      <c r="A6" s="17"/>
      <c r="B6" s="23" t="s">
        <v>9</v>
      </c>
      <c r="C6" s="23"/>
      <c r="D6" s="23"/>
      <c r="E6" s="23"/>
      <c r="F6" s="23"/>
      <c r="G6" s="23"/>
      <c r="H6" s="23"/>
      <c r="I6" s="23"/>
      <c r="J6" s="23"/>
      <c r="K6" s="4">
        <f>K5</f>
        <v>313223.3333333333</v>
      </c>
    </row>
    <row r="7" spans="1:11" ht="12.75">
      <c r="A7" s="8"/>
      <c r="K7" s="8" t="s">
        <v>16</v>
      </c>
    </row>
    <row r="11" ht="12.75">
      <c r="B11" s="8" t="s">
        <v>20</v>
      </c>
    </row>
  </sheetData>
  <sheetProtection/>
  <mergeCells count="9">
    <mergeCell ref="A1:K1"/>
    <mergeCell ref="B6:J6"/>
    <mergeCell ref="E3:G3"/>
    <mergeCell ref="A2:K2"/>
    <mergeCell ref="A3:A4"/>
    <mergeCell ref="B3:B4"/>
    <mergeCell ref="C3:C4"/>
    <mergeCell ref="D3:D4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RePack by Diakov</cp:lastModifiedBy>
  <cp:lastPrinted>2022-01-20T08:57:49Z</cp:lastPrinted>
  <dcterms:created xsi:type="dcterms:W3CDTF">2014-01-15T18:15:09Z</dcterms:created>
  <dcterms:modified xsi:type="dcterms:W3CDTF">2023-09-20T07:25:12Z</dcterms:modified>
  <cp:category/>
  <cp:version/>
  <cp:contentType/>
  <cp:contentStatus/>
</cp:coreProperties>
</file>