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омашка\ПРодукты 2021\Рыба\"/>
    </mc:Choice>
  </mc:AlternateContent>
  <bookViews>
    <workbookView xWindow="0" yWindow="0" windowWidth="21600" windowHeight="1042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2" i="1"/>
  <c r="I12" i="1"/>
  <c r="M12" i="1" s="1"/>
  <c r="J11" i="1"/>
  <c r="I11" i="1"/>
  <c r="M11" i="1" s="1"/>
  <c r="M13" i="1" s="1"/>
  <c r="K11" i="1" l="1"/>
  <c r="K12" i="1"/>
</calcChain>
</file>

<file path=xl/sharedStrings.xml><?xml version="1.0" encoding="utf-8"?>
<sst xmlns="http://schemas.openxmlformats.org/spreadsheetml/2006/main" count="27" uniqueCount="26">
  <si>
    <t>Расчет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</si>
  <si>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</si>
  <si>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</si>
  <si>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</si>
  <si>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</si>
  <si>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</si>
  <si>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</si>
  <si>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</si>
  <si>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</si>
  <si>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</si>
  <si>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</si>
  <si>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</si>
  <si>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</si>
  <si>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</si>
  <si>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</si>
  <si>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</si>
  <si>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</si>
  <si>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</si>
  <si>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6 Рыбная продукция (огр. по 832 - импорт и по 126н - допуск ин.гос.)</t>
  </si>
  <si>
    <t>Филе рыбное (минтая) мороженное, без кожи, промышленная фасовка</t>
  </si>
  <si>
    <t>кг</t>
  </si>
  <si>
    <t>Филе из сельди  слабосоленое,  сорт первый, фас. до 5 кг (включительно), промышленная фасовка</t>
  </si>
  <si>
    <t>Итого</t>
  </si>
  <si>
    <t>Заведующий МАДОУ №63 "Искорка"                                                                        __________________________ Л.В. Бартошевич</t>
  </si>
  <si>
    <t>на поставку продуктов питания для воспитанников в 2021 году</t>
  </si>
  <si>
    <t>МАДОУ №61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</si>
</sst>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9"/>
      <color rgb="FF000000"/>
      <name val="Arial1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3">
    <xf numFmtId="0" fontId="0" fillId="0" borderId="0" xfId="0"/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3" xfId="1" applyFont="1" applyFill="1" applyBorder="1" applyAlignment="1">
      <alignment horizontal="center" wrapText="1"/>
    </xf>
    <xf numFmtId="49" fontId="7" fillId="0" borderId="3" xfId="1" applyNumberFormat="1" applyFont="1" applyFill="1" applyBorder="1" applyAlignment="1">
      <alignment horizontal="center" wrapText="1"/>
    </xf>
    <xf numFmtId="166" fontId="8" fillId="0" borderId="3" xfId="1" applyNumberFormat="1" applyFont="1" applyFill="1" applyBorder="1" applyAlignment="1">
      <alignment horizontal="right" wrapText="1"/>
    </xf>
    <xf numFmtId="165" fontId="8" fillId="0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3" xfId="1" applyFont="1" applyFill="1" applyBorder="1" applyAlignment="1">
      <alignment horizontal="center" wrapText="1"/>
    </xf>
    <xf numFmtId="164" fontId="8" fillId="3" borderId="3" xfId="1" applyFont="1" applyFill="1" applyBorder="1" applyAlignment="1">
      <alignment horizontal="justify" wrapText="1"/>
    </xf>
    <xf numFmtId="167" fontId="8" fillId="0" borderId="3" xfId="1" applyNumberFormat="1" applyFont="1" applyFill="1" applyBorder="1" applyAlignment="1">
      <alignment horizontal="right"/>
    </xf>
    <xf numFmtId="167" fontId="8" fillId="0" borderId="4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165" fontId="6" fillId="4" borderId="3" xfId="1" applyNumberFormat="1" applyFont="1" applyFill="1" applyBorder="1" applyAlignment="1">
      <alignment horizontal="center" wrapText="1"/>
    </xf>
    <xf numFmtId="165" fontId="9" fillId="4" borderId="3" xfId="1" applyNumberFormat="1" applyFont="1" applyFill="1" applyBorder="1" applyAlignment="1">
      <alignment vertical="top" wrapText="1"/>
    </xf>
    <xf numFmtId="165" fontId="6" fillId="4" borderId="3" xfId="1" applyNumberFormat="1" applyFont="1" applyFill="1" applyBorder="1" applyAlignment="1">
      <alignment horizontal="justify" wrapText="1"/>
    </xf>
    <xf numFmtId="165" fontId="6" fillId="4" borderId="3" xfId="1" applyNumberFormat="1" applyFont="1" applyFill="1" applyBorder="1" applyAlignment="1">
      <alignment horizontal="right"/>
    </xf>
    <xf numFmtId="165" fontId="6" fillId="4" borderId="3" xfId="1" applyNumberFormat="1" applyFont="1" applyFill="1" applyBorder="1" applyAlignment="1">
      <alignment horizontal="right" wrapText="1"/>
    </xf>
    <xf numFmtId="166" fontId="6" fillId="4" borderId="3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/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3" fillId="0" borderId="0" xfId="1" applyFont="1" applyFill="1" applyAlignment="1">
      <alignment horizontal="left" wrapText="1"/>
    </xf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5" fontId="6" fillId="2" borderId="3" xfId="1" applyNumberFormat="1" applyFont="1" applyFill="1" applyBorder="1" applyAlignment="1">
      <alignment horizontal="right" wrapText="1"/>
    </xf>
    <xf numFmtId="164" fontId="9" fillId="3" borderId="3" xfId="1" applyFont="1" applyFill="1" applyBorder="1" applyAlignment="1">
      <alignment horizontal="center" vertical="top" wrapText="1"/>
    </xf>
    <xf numFmtId="164" fontId="11" fillId="0" borderId="0" xfId="1" applyFont="1" applyFill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162004</xdr:colOff>
      <xdr:row>4</xdr:row>
      <xdr:rowOff>257037</xdr:rowOff>
    </xdr:from>
    <xdr:ext cx="2590915" cy="654116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277304" y="1514337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>
      <selection activeCell="P7" sqref="P7"/>
    </sheetView>
  </sheetViews>
  <sheetFormatPr defaultRowHeight="15"/>
  <cols>
    <col min="2" max="2" width="20.140625" customWidth="1"/>
    <col min="3" max="3" width="19.5703125" customWidth="1"/>
    <col min="13" max="13" width="18" customWidth="1"/>
  </cols>
  <sheetData>
    <row r="1" spans="1:15" ht="15.7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.75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4.5" customHeight="1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31.5" customHeight="1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1"/>
      <c r="K4" s="1"/>
      <c r="L4" s="1"/>
      <c r="M4" s="1"/>
      <c r="N4" s="2"/>
      <c r="O4" s="2"/>
    </row>
    <row r="5" spans="1:15" ht="31.5" customHeight="1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1"/>
      <c r="K5" s="1"/>
      <c r="L5" s="1"/>
      <c r="M5" s="1"/>
      <c r="N5" s="2"/>
      <c r="O5" s="2"/>
    </row>
    <row r="6" spans="1:15" ht="16.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1"/>
      <c r="K6" s="1"/>
      <c r="L6" s="1"/>
      <c r="M6" s="1"/>
      <c r="N6" s="2"/>
      <c r="O6" s="2"/>
    </row>
    <row r="7" spans="1:15" ht="16.5">
      <c r="A7" s="27" t="s">
        <v>5</v>
      </c>
      <c r="B7" s="27"/>
      <c r="C7" s="27"/>
      <c r="D7" s="27"/>
      <c r="E7" s="27"/>
      <c r="F7" s="27"/>
      <c r="G7" s="27"/>
      <c r="H7" s="27"/>
      <c r="I7" s="27"/>
      <c r="J7" s="1"/>
      <c r="K7" s="1"/>
      <c r="L7" s="1"/>
      <c r="M7" s="1"/>
      <c r="N7" s="2"/>
      <c r="O7" s="2"/>
    </row>
    <row r="8" spans="1:15" ht="16.5">
      <c r="A8" s="27" t="s">
        <v>6</v>
      </c>
      <c r="B8" s="27"/>
      <c r="C8" s="27"/>
      <c r="D8" s="27"/>
      <c r="E8" s="27"/>
      <c r="F8" s="27"/>
      <c r="G8" s="27"/>
      <c r="H8" s="27"/>
      <c r="I8" s="27"/>
      <c r="J8" s="1"/>
      <c r="K8" s="1"/>
      <c r="L8" s="1"/>
      <c r="M8" s="1"/>
      <c r="N8" s="2"/>
      <c r="O8" s="2"/>
    </row>
    <row r="9" spans="1:15" ht="22.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0" t="s">
        <v>25</v>
      </c>
      <c r="M9" s="30"/>
      <c r="N9" s="4"/>
      <c r="O9" s="4"/>
    </row>
    <row r="10" spans="1:15" ht="60.75">
      <c r="A10" s="5" t="s">
        <v>7</v>
      </c>
      <c r="B10" s="5"/>
      <c r="C10" s="5" t="s">
        <v>8</v>
      </c>
      <c r="D10" s="5"/>
      <c r="E10" s="5" t="s">
        <v>9</v>
      </c>
      <c r="F10" s="5" t="s">
        <v>10</v>
      </c>
      <c r="G10" s="5" t="s">
        <v>11</v>
      </c>
      <c r="H10" s="5" t="s">
        <v>12</v>
      </c>
      <c r="I10" s="6" t="s">
        <v>13</v>
      </c>
      <c r="J10" s="6" t="s">
        <v>14</v>
      </c>
      <c r="K10" s="6" t="s">
        <v>15</v>
      </c>
      <c r="L10" s="7" t="s">
        <v>16</v>
      </c>
      <c r="M10" s="8" t="s">
        <v>17</v>
      </c>
      <c r="N10" s="9"/>
      <c r="O10" s="9"/>
    </row>
    <row r="11" spans="1:15" ht="69" customHeight="1">
      <c r="A11" s="10">
        <v>1</v>
      </c>
      <c r="B11" s="31" t="s">
        <v>18</v>
      </c>
      <c r="C11" s="11" t="s">
        <v>19</v>
      </c>
      <c r="D11" s="10" t="s">
        <v>20</v>
      </c>
      <c r="E11" s="12">
        <v>4.3999999999999997E-2</v>
      </c>
      <c r="F11" s="13">
        <v>315</v>
      </c>
      <c r="G11" s="12">
        <v>312</v>
      </c>
      <c r="H11" s="12">
        <v>321</v>
      </c>
      <c r="I11" s="14">
        <f>AVERAGE(F11:H11)</f>
        <v>316</v>
      </c>
      <c r="J11" s="14">
        <f>_xlfn.STDEV.S(F11:H11)</f>
        <v>4.5825756949558398</v>
      </c>
      <c r="K11" s="14">
        <f>J11/I11*100</f>
        <v>1.4501821819480505</v>
      </c>
      <c r="L11" s="15">
        <v>2300</v>
      </c>
      <c r="M11" s="8">
        <f>I11*L11</f>
        <v>726800</v>
      </c>
      <c r="N11" s="9"/>
      <c r="O11" s="9"/>
    </row>
    <row r="12" spans="1:15" ht="74.25" customHeight="1">
      <c r="A12" s="10">
        <v>2</v>
      </c>
      <c r="B12" s="31"/>
      <c r="C12" s="11" t="s">
        <v>21</v>
      </c>
      <c r="D12" s="10" t="s">
        <v>20</v>
      </c>
      <c r="E12" s="12">
        <v>5.2199999999999998E-3</v>
      </c>
      <c r="F12" s="13">
        <v>192</v>
      </c>
      <c r="G12" s="12">
        <v>185</v>
      </c>
      <c r="H12" s="12">
        <v>193</v>
      </c>
      <c r="I12" s="14">
        <f>AVERAGE(F12:H12)</f>
        <v>190</v>
      </c>
      <c r="J12" s="14">
        <f>_xlfn.STDEV.S(F12:H12)</f>
        <v>4.358898943540674</v>
      </c>
      <c r="K12" s="14">
        <f>J12/I12*100</f>
        <v>2.294157338705618</v>
      </c>
      <c r="L12" s="15">
        <v>200</v>
      </c>
      <c r="M12" s="8">
        <f>I12*L12</f>
        <v>38000</v>
      </c>
      <c r="N12" s="9"/>
      <c r="O12" s="9"/>
    </row>
    <row r="13" spans="1:15">
      <c r="A13" s="16"/>
      <c r="B13" s="17" t="s">
        <v>22</v>
      </c>
      <c r="C13" s="18"/>
      <c r="D13" s="16"/>
      <c r="E13" s="19"/>
      <c r="F13" s="19"/>
      <c r="G13" s="19"/>
      <c r="H13" s="19"/>
      <c r="I13" s="20"/>
      <c r="J13" s="20"/>
      <c r="K13" s="20"/>
      <c r="L13" s="21">
        <f>SUM(L11:L12)</f>
        <v>2500</v>
      </c>
      <c r="M13" s="19">
        <f>SUM(M11:M12)</f>
        <v>764800</v>
      </c>
      <c r="N13" s="22"/>
      <c r="O13" s="22"/>
    </row>
    <row r="14" spans="1:15">
      <c r="A14" s="23"/>
      <c r="B14" s="23"/>
      <c r="C14" s="24"/>
      <c r="D14" s="24"/>
      <c r="E14" s="24"/>
      <c r="F14" s="24"/>
      <c r="G14" s="24"/>
      <c r="H14" s="24"/>
      <c r="I14" s="25"/>
      <c r="J14" s="25"/>
      <c r="K14" s="25"/>
      <c r="L14" s="26"/>
      <c r="M14" s="24"/>
      <c r="N14" s="24"/>
      <c r="O14" s="24"/>
    </row>
    <row r="15" spans="1:15" ht="18.75">
      <c r="A15" s="32" t="s">
        <v>23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>
      <c r="A16" s="23"/>
      <c r="B16" s="23"/>
      <c r="C16" s="24"/>
      <c r="D16" s="24"/>
      <c r="E16" s="24"/>
      <c r="F16" s="24"/>
      <c r="G16" s="24"/>
      <c r="H16" s="24"/>
      <c r="I16" s="25"/>
      <c r="J16" s="25"/>
      <c r="K16" s="25"/>
      <c r="L16" s="26"/>
      <c r="M16" s="24"/>
      <c r="N16" s="24"/>
      <c r="O16" s="24"/>
    </row>
  </sheetData>
  <mergeCells count="11">
    <mergeCell ref="A7:I7"/>
    <mergeCell ref="A8:I8"/>
    <mergeCell ref="L9:M9"/>
    <mergeCell ref="B11:B12"/>
    <mergeCell ref="A15:O15"/>
    <mergeCell ref="A6:I6"/>
    <mergeCell ref="A1:O1"/>
    <mergeCell ref="A2:O2"/>
    <mergeCell ref="A3:O3"/>
    <mergeCell ref="A4:I4"/>
    <mergeCell ref="A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Олег А. Клюшников</cp:lastModifiedBy>
  <dcterms:created xsi:type="dcterms:W3CDTF">2020-11-02T10:11:18Z</dcterms:created>
  <dcterms:modified xsi:type="dcterms:W3CDTF">2020-11-26T16:54:39Z</dcterms:modified>
</cp:coreProperties>
</file>