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<sst xmlns="http://schemas.openxmlformats.org/spreadsheetml/2006/main" count="17" uniqueCount="15">
  <si>
    <t>Коэффициент вариации</t>
  </si>
  <si>
    <t>НМЦК</t>
  </si>
  <si>
    <t>Среднее квадратичное отклонение</t>
  </si>
  <si>
    <t>Наименование товара</t>
  </si>
  <si>
    <t>Единица измерения</t>
  </si>
  <si>
    <t>Количество</t>
  </si>
  <si>
    <t>Средне арифметическое</t>
  </si>
  <si>
    <t>Директор ШПТО ГХ ___________________ В.Н. Окорков</t>
  </si>
  <si>
    <t>АИ-92</t>
  </si>
  <si>
    <t>л</t>
  </si>
  <si>
    <t>АИ-95</t>
  </si>
  <si>
    <t>ДТ</t>
  </si>
  <si>
    <t>Поставщик 1,№ 135 от 12.05.2021 г</t>
  </si>
  <si>
    <t>Поставщик 2, Вх.314-теп от 01.07.2021г.</t>
  </si>
  <si>
    <t>Поставщик 3, №Вх 313-теп от 01.07.2021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</si>
</sst>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#,##0.00\ &quot;₽&quot;"/>
  </numFmts>
  <fonts count="4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justify" vertical="justify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3" fillId="33" borderId="10" xfId="53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justify" vertical="justify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3" fillId="33" borderId="0" xfId="53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мероприятий по тарифу 2014г.ШРКС. ...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3.00390625" style="0" customWidth="1"/>
    <col min="2" max="2" width="19.625" style="0" customWidth="1"/>
    <col min="3" max="3" width="10.125" style="0" customWidth="1"/>
    <col min="4" max="4" width="8.00390625" style="0" customWidth="1"/>
    <col min="5" max="5" width="12.125" style="0" bestFit="1" customWidth="1"/>
    <col min="6" max="6" width="13.875" style="0" customWidth="1"/>
    <col min="7" max="7" width="15.375" style="0" customWidth="1"/>
    <col min="8" max="8" width="15.125" style="0" customWidth="1"/>
    <col min="9" max="9" width="12.625" style="0" customWidth="1"/>
    <col min="10" max="10" width="12.875" style="0" customWidth="1"/>
    <col min="11" max="11" width="15.375" style="0" customWidth="1"/>
    <col min="12" max="12" width="12.125" style="0" customWidth="1"/>
  </cols>
  <sheetData>
    <row r="1" spans="1:11" ht="38.25">
      <c r="A1" s="7"/>
      <c r="B1" s="2" t="s">
        <v>3</v>
      </c>
      <c r="C1" s="2" t="s">
        <v>4</v>
      </c>
      <c r="D1" s="2" t="s">
        <v>5</v>
      </c>
      <c r="E1" s="2" t="s">
        <v>12</v>
      </c>
      <c r="F1" s="2" t="s">
        <v>13</v>
      </c>
      <c r="G1" s="6" t="s">
        <v>14</v>
      </c>
      <c r="H1" s="2" t="s">
        <v>6</v>
      </c>
      <c r="I1" s="2" t="s">
        <v>2</v>
      </c>
      <c r="J1" s="2" t="s">
        <v>0</v>
      </c>
      <c r="K1" s="2" t="s">
        <v>1</v>
      </c>
    </row>
    <row r="2" spans="1:12" s="1" customFormat="1" ht="12.75">
      <c r="A2" s="8">
        <v>1</v>
      </c>
      <c r="B2" s="5" t="s">
        <v>8</v>
      </c>
      <c r="C2" s="3" t="s">
        <v>9</v>
      </c>
      <c r="D2" s="10">
        <v>82170</v>
      </c>
      <c r="E2" s="4">
        <v>52.27</v>
      </c>
      <c r="F2" s="4">
        <v>47</v>
      </c>
      <c r="G2" s="9">
        <v>48</v>
      </c>
      <c r="H2" s="4">
        <f>SUM(E2:G2)/3</f>
        <v>49.09</v>
      </c>
      <c r="I2" s="4">
        <f>SQRT((POWER(E2-H2,2)+POWER(F2-H2,2)+POWER(G2-H2,2))/2)</f>
        <v>2.7989819577839388</v>
      </c>
      <c r="J2" s="4">
        <f>(I2/H2)*100</f>
        <v>5.701735501698795</v>
      </c>
      <c r="K2" s="4">
        <f>(D2/3)*(SUM(E2:G2))</f>
        <v>4033725.3000000003</v>
      </c>
      <c r="L2" s="11"/>
    </row>
    <row r="3" spans="1:12" ht="12.75">
      <c r="A3" s="7">
        <v>2</v>
      </c>
      <c r="B3" s="7" t="s">
        <v>11</v>
      </c>
      <c r="C3" s="7" t="s">
        <v>9</v>
      </c>
      <c r="D3" s="18">
        <v>57420</v>
      </c>
      <c r="E3" s="7">
        <v>56.87</v>
      </c>
      <c r="F3" s="13">
        <v>49.5</v>
      </c>
      <c r="G3" s="7">
        <v>50.5</v>
      </c>
      <c r="H3" s="4">
        <f>SUM(E3:G3)/3</f>
        <v>52.29</v>
      </c>
      <c r="I3" s="4">
        <f>SQRT((POWER(E3-H3,2)+POWER(F3-H3,2)+POWER(G3-H3,2))/2)</f>
        <v>3.997786887766779</v>
      </c>
      <c r="J3" s="4">
        <f>(I3/H3)*100</f>
        <v>7.6454138224646755</v>
      </c>
      <c r="K3" s="4">
        <f>(D3/3)*(SUM(E3:G3))</f>
        <v>3002491.8000000003</v>
      </c>
      <c r="L3" s="11"/>
    </row>
    <row r="4" spans="1:11" ht="12.75">
      <c r="A4" s="7">
        <v>3</v>
      </c>
      <c r="B4" s="7" t="s">
        <v>10</v>
      </c>
      <c r="C4" s="7" t="s">
        <v>9</v>
      </c>
      <c r="D4" s="18">
        <v>21000</v>
      </c>
      <c r="E4" s="7">
        <v>55.51</v>
      </c>
      <c r="F4" s="13">
        <v>50</v>
      </c>
      <c r="G4" s="7">
        <v>51</v>
      </c>
      <c r="H4" s="4">
        <f>SUM(E4:G4)/3</f>
        <v>52.169999999999995</v>
      </c>
      <c r="I4" s="4">
        <f>SQRT((POWER(E4-H4,2)+POWER(F4-H4,2)+POWER(G4-H4,2))/2)</f>
        <v>2.9354216051531665</v>
      </c>
      <c r="J4" s="4">
        <f>(I4/H4)*100</f>
        <v>5.626646741715865</v>
      </c>
      <c r="K4" s="4">
        <f>(D4/3)*(SUM(E4:G4))</f>
        <v>1095570</v>
      </c>
    </row>
    <row r="5" ht="12.75">
      <c r="K5" s="11">
        <f>SUM(K2:K4)</f>
        <v>8131787.100000001</v>
      </c>
    </row>
    <row r="8" spans="5:8" ht="12.75">
      <c r="E8" s="12" t="s">
        <v>7</v>
      </c>
      <c r="F8" s="12"/>
      <c r="G8" s="12"/>
      <c r="H8" s="12"/>
    </row>
    <row r="10" spans="2:6" ht="12.75">
      <c r="B10" s="14"/>
      <c r="C10" s="15"/>
      <c r="D10" s="16"/>
      <c r="E10" s="17"/>
      <c r="F10" s="11"/>
    </row>
    <row r="11" spans="2:6" ht="12.75">
      <c r="B11" s="17"/>
      <c r="C11" s="17"/>
      <c r="D11" s="17"/>
      <c r="E11" s="17"/>
      <c r="F11" s="11"/>
    </row>
    <row r="12" spans="2:5" ht="12.75">
      <c r="B12" s="17"/>
      <c r="C12" s="17"/>
      <c r="D12" s="17"/>
      <c r="E12" s="17"/>
    </row>
  </sheetData>
  <sheetProtection/>
  <mergeCells count="1">
    <mergeCell ref="E8:H8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zhukina</dc:creator>
  <cp:keywords/>
  <dc:description/>
  <cp:lastModifiedBy>Мария</cp:lastModifiedBy>
  <cp:lastPrinted>2020-12-23T13:40:01Z</cp:lastPrinted>
  <dcterms:created xsi:type="dcterms:W3CDTF">2014-02-17T08:10:04Z</dcterms:created>
  <dcterms:modified xsi:type="dcterms:W3CDTF">2021-07-02T10:00:57Z</dcterms:modified>
  <cp:category/>
  <cp:version/>
  <cp:contentType/>
  <cp:contentStatus/>
</cp:coreProperties>
</file>