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600" windowHeight="10428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/>
  <c r="M12"/>
  <c r="M11"/>
  <c r="K13" l="1"/>
  <c r="J13"/>
  <c r="I13"/>
  <c r="M14"/>
  <c r="J12"/>
  <c r="K12" s="1"/>
  <c r="I12"/>
  <c r="L14"/>
  <c r="J11"/>
  <c r="K11" s="1"/>
  <c r="I11"/>
</calcChain>
</file>

<file path=xl/sharedStrings.xml><?xml version="1.0" encoding="utf-8"?>
<sst xmlns="http://schemas.openxmlformats.org/spreadsheetml/2006/main" count="29" uniqueCount="27">
  <si>
    <t>Расчет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</si>
  <si>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</si>
  <si>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</si>
  <si>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</si>
  <si>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</si>
  <si>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</si>
  <si>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</si>
  <si>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</si>
  <si>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</si>
  <si>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</si>
  <si>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</si>
  <si>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</si>
  <si>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</si>
  <si>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</si>
  <si>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</si>
  <si>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</si>
  <si>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</si>
  <si>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</si>
  <si>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</si>
  <si>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4 Продукты питания - мясная продукция, субпродукты (огр. по 832 - импорт и по 126н - допуск ин.гос.)</t>
  </si>
  <si>
    <t>Мясо  (говяжье, бескостное,  замороженное, крупнокусковое, полуфабрикат, тазобедренная часть), промышленная фасовка</t>
  </si>
  <si>
    <t>кг</t>
  </si>
  <si>
    <t>Печень говяжья, замороженная в блоках, промышленная фасовка</t>
  </si>
  <si>
    <t>Сосиски вареные для детского питания "Детская"</t>
  </si>
  <si>
    <t>Итого</t>
  </si>
  <si>
    <t>на поставку продуктов питания для воспитанников в 2021 году</t>
  </si>
  <si>
    <t>Заведующий МАДОУ №61 "Ромашка"                                                                        __________________________ Л.П. Маслова</t>
  </si>
</sst>
</file>

<file path=xl/styles.xml><?xml version="1.0" encoding="utf-8"?>
<styleSheet xmlns="http://schemas.openxmlformats.org/spreadsheetml/2006/main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8"/>
      <color rgb="FF000000"/>
      <name val="Arial1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41">
    <xf numFmtId="0" fontId="0" fillId="0" borderId="0" xfId="0"/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4" xfId="1" applyFont="1" applyFill="1" applyBorder="1" applyAlignment="1">
      <alignment horizontal="center" wrapText="1"/>
    </xf>
    <xf numFmtId="164" fontId="7" fillId="0" borderId="5" xfId="1" applyFont="1" applyFill="1" applyBorder="1" applyAlignment="1">
      <alignment horizontal="center" wrapText="1"/>
    </xf>
    <xf numFmtId="164" fontId="7" fillId="0" borderId="1" xfId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horizontal="center" wrapText="1"/>
    </xf>
    <xf numFmtId="166" fontId="8" fillId="0" borderId="4" xfId="1" applyNumberFormat="1" applyFont="1" applyFill="1" applyBorder="1" applyAlignment="1">
      <alignment horizontal="right" wrapText="1"/>
    </xf>
    <xf numFmtId="165" fontId="8" fillId="0" borderId="4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6" xfId="1" applyFont="1" applyFill="1" applyBorder="1" applyAlignment="1">
      <alignment horizontal="center" wrapText="1"/>
    </xf>
    <xf numFmtId="164" fontId="9" fillId="3" borderId="7" xfId="1" applyFont="1" applyFill="1" applyBorder="1" applyAlignment="1">
      <alignment horizontal="center" vertical="top" wrapText="1"/>
    </xf>
    <xf numFmtId="164" fontId="8" fillId="3" borderId="7" xfId="1" applyFont="1" applyFill="1" applyBorder="1" applyAlignment="1">
      <alignment horizontal="justify" wrapText="1"/>
    </xf>
    <xf numFmtId="164" fontId="8" fillId="0" borderId="8" xfId="1" applyFont="1" applyFill="1" applyBorder="1" applyAlignment="1">
      <alignment horizontal="center" wrapText="1"/>
    </xf>
    <xf numFmtId="167" fontId="8" fillId="0" borderId="7" xfId="1" applyNumberFormat="1" applyFont="1" applyFill="1" applyBorder="1" applyAlignment="1">
      <alignment horizontal="right"/>
    </xf>
    <xf numFmtId="167" fontId="8" fillId="0" borderId="2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165" fontId="8" fillId="0" borderId="9" xfId="1" applyNumberFormat="1" applyFont="1" applyFill="1" applyBorder="1" applyAlignment="1">
      <alignment horizontal="right" wrapText="1"/>
    </xf>
    <xf numFmtId="164" fontId="8" fillId="0" borderId="2" xfId="1" applyFont="1" applyFill="1" applyBorder="1" applyAlignment="1">
      <alignment horizontal="center" wrapText="1"/>
    </xf>
    <xf numFmtId="164" fontId="9" fillId="3" borderId="3" xfId="1" applyFont="1" applyFill="1" applyBorder="1" applyAlignment="1">
      <alignment horizontal="center" vertical="top" wrapText="1"/>
    </xf>
    <xf numFmtId="164" fontId="8" fillId="3" borderId="3" xfId="1" applyFont="1" applyFill="1" applyBorder="1" applyAlignment="1">
      <alignment horizontal="justify" wrapText="1"/>
    </xf>
    <xf numFmtId="164" fontId="8" fillId="0" borderId="3" xfId="1" applyFont="1" applyFill="1" applyBorder="1" applyAlignment="1">
      <alignment horizontal="center" wrapText="1"/>
    </xf>
    <xf numFmtId="167" fontId="8" fillId="0" borderId="3" xfId="1" applyNumberFormat="1" applyFont="1" applyFill="1" applyBorder="1" applyAlignment="1">
      <alignment horizontal="right"/>
    </xf>
    <xf numFmtId="167" fontId="8" fillId="0" borderId="10" xfId="1" applyNumberFormat="1" applyFont="1" applyFill="1" applyBorder="1" applyAlignment="1">
      <alignment horizontal="right"/>
    </xf>
    <xf numFmtId="165" fontId="7" fillId="4" borderId="2" xfId="1" applyNumberFormat="1" applyFont="1" applyFill="1" applyBorder="1" applyAlignment="1">
      <alignment wrapText="1"/>
    </xf>
    <xf numFmtId="165" fontId="7" fillId="4" borderId="0" xfId="1" applyNumberFormat="1" applyFont="1" applyFill="1" applyAlignment="1">
      <alignment wrapText="1"/>
    </xf>
    <xf numFmtId="166" fontId="6" fillId="4" borderId="7" xfId="1" applyNumberFormat="1" applyFont="1" applyFill="1" applyBorder="1" applyAlignment="1">
      <alignment horizontal="right"/>
    </xf>
    <xf numFmtId="165" fontId="6" fillId="4" borderId="4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>
      <alignment wrapText="1"/>
    </xf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3" fillId="0" borderId="0" xfId="1" applyFont="1" applyFill="1" applyAlignment="1">
      <alignment horizontal="left" wrapText="1"/>
    </xf>
    <xf numFmtId="165" fontId="6" fillId="2" borderId="3" xfId="1" applyNumberFormat="1" applyFont="1" applyFill="1" applyBorder="1" applyAlignment="1">
      <alignment horizontal="right" wrapText="1"/>
    </xf>
    <xf numFmtId="164" fontId="11" fillId="0" borderId="0" xfId="1" applyFont="1" applyFill="1" applyAlignment="1">
      <alignment horizontal="left"/>
    </xf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276121</xdr:colOff>
      <xdr:row>4</xdr:row>
      <xdr:rowOff>314279</xdr:rowOff>
    </xdr:from>
    <xdr:ext cx="2590915" cy="654116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391421" y="1714454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topLeftCell="A7" workbookViewId="0">
      <selection activeCell="M14" sqref="M14"/>
    </sheetView>
  </sheetViews>
  <sheetFormatPr defaultRowHeight="14.4"/>
  <cols>
    <col min="2" max="2" width="16.88671875" customWidth="1"/>
    <col min="3" max="3" width="20.109375" customWidth="1"/>
    <col min="13" max="13" width="18.44140625" customWidth="1"/>
  </cols>
  <sheetData>
    <row r="1" spans="1:15" ht="15.6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8" customHeight="1">
      <c r="A2" s="40" t="s">
        <v>25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38.2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4" spans="1:15" ht="35.25" customHeight="1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1"/>
      <c r="K4" s="1"/>
      <c r="L4" s="1"/>
      <c r="M4" s="1"/>
      <c r="N4" s="2"/>
      <c r="O4" s="2"/>
    </row>
    <row r="5" spans="1:15" ht="31.5" customHeight="1">
      <c r="A5" s="36" t="s">
        <v>3</v>
      </c>
      <c r="B5" s="36"/>
      <c r="C5" s="36"/>
      <c r="D5" s="36"/>
      <c r="E5" s="36"/>
      <c r="F5" s="36"/>
      <c r="G5" s="36"/>
      <c r="H5" s="36"/>
      <c r="I5" s="36"/>
      <c r="J5" s="1"/>
      <c r="K5" s="1"/>
      <c r="L5" s="1"/>
      <c r="M5" s="1"/>
      <c r="N5" s="2"/>
      <c r="O5" s="2"/>
    </row>
    <row r="6" spans="1:15" ht="16.8">
      <c r="A6" s="36" t="s">
        <v>4</v>
      </c>
      <c r="B6" s="36"/>
      <c r="C6" s="36"/>
      <c r="D6" s="36"/>
      <c r="E6" s="36"/>
      <c r="F6" s="36"/>
      <c r="G6" s="36"/>
      <c r="H6" s="36"/>
      <c r="I6" s="36"/>
      <c r="J6" s="1"/>
      <c r="K6" s="1"/>
      <c r="L6" s="1"/>
      <c r="M6" s="1"/>
      <c r="N6" s="2"/>
      <c r="O6" s="2"/>
    </row>
    <row r="7" spans="1:15" ht="16.8">
      <c r="A7" s="36" t="s">
        <v>5</v>
      </c>
      <c r="B7" s="36"/>
      <c r="C7" s="36"/>
      <c r="D7" s="36"/>
      <c r="E7" s="36"/>
      <c r="F7" s="36"/>
      <c r="G7" s="36"/>
      <c r="H7" s="36"/>
      <c r="I7" s="36"/>
      <c r="J7" s="1"/>
      <c r="K7" s="1"/>
      <c r="L7" s="1"/>
      <c r="M7" s="1"/>
      <c r="N7" s="2"/>
      <c r="O7" s="2"/>
    </row>
    <row r="8" spans="1:15" ht="16.8">
      <c r="A8" s="36" t="s">
        <v>6</v>
      </c>
      <c r="B8" s="36"/>
      <c r="C8" s="36"/>
      <c r="D8" s="36"/>
      <c r="E8" s="36"/>
      <c r="F8" s="36"/>
      <c r="G8" s="36"/>
      <c r="H8" s="36"/>
      <c r="I8" s="36"/>
      <c r="J8" s="1"/>
      <c r="K8" s="1"/>
      <c r="L8" s="1"/>
      <c r="M8" s="1"/>
      <c r="N8" s="2"/>
      <c r="O8" s="2"/>
    </row>
    <row r="9" spans="1:15" ht="22.8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7" t="s">
        <v>7</v>
      </c>
      <c r="M9" s="37"/>
      <c r="N9" s="4"/>
      <c r="O9" s="4"/>
    </row>
    <row r="10" spans="1:15" ht="48.6">
      <c r="A10" s="5" t="s">
        <v>8</v>
      </c>
      <c r="B10" s="6"/>
      <c r="C10" s="5" t="s">
        <v>9</v>
      </c>
      <c r="D10" s="5"/>
      <c r="E10" s="5" t="s">
        <v>10</v>
      </c>
      <c r="F10" s="7" t="s">
        <v>11</v>
      </c>
      <c r="G10" s="7" t="s">
        <v>12</v>
      </c>
      <c r="H10" s="7" t="s">
        <v>13</v>
      </c>
      <c r="I10" s="8" t="s">
        <v>14</v>
      </c>
      <c r="J10" s="8" t="s">
        <v>15</v>
      </c>
      <c r="K10" s="8" t="s">
        <v>16</v>
      </c>
      <c r="L10" s="9" t="s">
        <v>17</v>
      </c>
      <c r="M10" s="10" t="s">
        <v>18</v>
      </c>
      <c r="N10" s="11"/>
      <c r="O10" s="11"/>
    </row>
    <row r="11" spans="1:15" ht="101.25" customHeight="1">
      <c r="A11" s="12">
        <v>1</v>
      </c>
      <c r="B11" s="13" t="s">
        <v>19</v>
      </c>
      <c r="C11" s="14" t="s">
        <v>20</v>
      </c>
      <c r="D11" s="15" t="s">
        <v>21</v>
      </c>
      <c r="E11" s="16">
        <v>4.9820000000000003E-2</v>
      </c>
      <c r="F11" s="17">
        <v>418</v>
      </c>
      <c r="G11" s="17">
        <v>422</v>
      </c>
      <c r="H11" s="17">
        <v>427</v>
      </c>
      <c r="I11" s="18">
        <f>AVERAGE(F11:H11)</f>
        <v>422.33333333333331</v>
      </c>
      <c r="J11" s="18">
        <f>_xlfn.STDEV.S(F11:H11)</f>
        <v>4.5092497528228943</v>
      </c>
      <c r="K11" s="18">
        <f>J11/I11*100</f>
        <v>1.0676992311340714</v>
      </c>
      <c r="L11" s="19">
        <v>2600</v>
      </c>
      <c r="M11" s="20">
        <f>2600*422.33</f>
        <v>1098058</v>
      </c>
      <c r="N11" s="11"/>
      <c r="O11" s="11"/>
    </row>
    <row r="12" spans="1:15" ht="66" customHeight="1">
      <c r="A12" s="21">
        <v>2</v>
      </c>
      <c r="B12" s="22"/>
      <c r="C12" s="23" t="s">
        <v>22</v>
      </c>
      <c r="D12" s="24" t="s">
        <v>21</v>
      </c>
      <c r="E12" s="25">
        <v>6.9100000000000003E-3</v>
      </c>
      <c r="F12" s="25">
        <v>167</v>
      </c>
      <c r="G12" s="25">
        <v>162</v>
      </c>
      <c r="H12" s="26">
        <v>175</v>
      </c>
      <c r="I12" s="18">
        <f>AVERAGE(F12:H12)</f>
        <v>168</v>
      </c>
      <c r="J12" s="18">
        <f>_xlfn.STDEV.S(F12:H12)</f>
        <v>6.5574385243020004</v>
      </c>
      <c r="K12" s="18">
        <f>J12/I12*100</f>
        <v>3.9032372168464287</v>
      </c>
      <c r="L12" s="19">
        <v>360</v>
      </c>
      <c r="M12" s="20">
        <f>360*168</f>
        <v>60480</v>
      </c>
      <c r="N12" s="11"/>
      <c r="O12" s="11"/>
    </row>
    <row r="13" spans="1:15" ht="45" customHeight="1">
      <c r="A13" s="21">
        <v>3</v>
      </c>
      <c r="B13" s="22"/>
      <c r="C13" s="23" t="s">
        <v>23</v>
      </c>
      <c r="D13" s="24" t="s">
        <v>21</v>
      </c>
      <c r="E13" s="25">
        <v>6.7999999999999996E-3</v>
      </c>
      <c r="F13" s="25">
        <v>272</v>
      </c>
      <c r="G13" s="25">
        <v>270</v>
      </c>
      <c r="H13" s="26">
        <v>282</v>
      </c>
      <c r="I13" s="18">
        <f>AVERAGE(F13:H13)</f>
        <v>274.66666666666669</v>
      </c>
      <c r="J13" s="18">
        <f>_xlfn.STDEV.S(F13:H13)</f>
        <v>6.4291005073286369</v>
      </c>
      <c r="K13" s="18">
        <f>J13/I13*100</f>
        <v>2.3406919322798432</v>
      </c>
      <c r="L13" s="19">
        <v>360</v>
      </c>
      <c r="M13" s="20">
        <f>274.67*360</f>
        <v>98881.200000000012</v>
      </c>
      <c r="N13" s="11"/>
      <c r="O13" s="11"/>
    </row>
    <row r="14" spans="1:15">
      <c r="A14" s="27"/>
      <c r="B14" s="28" t="s">
        <v>24</v>
      </c>
      <c r="C14" s="28"/>
      <c r="D14" s="28"/>
      <c r="E14" s="28"/>
      <c r="F14" s="28"/>
      <c r="G14" s="28"/>
      <c r="H14" s="28"/>
      <c r="I14" s="27"/>
      <c r="J14" s="27"/>
      <c r="K14" s="27"/>
      <c r="L14" s="29">
        <f>SUM(L11:L13)</f>
        <v>3320</v>
      </c>
      <c r="M14" s="30">
        <f>SUM(M11:M13)</f>
        <v>1257419.2</v>
      </c>
      <c r="N14" s="31"/>
      <c r="O14" s="31"/>
    </row>
    <row r="15" spans="1:15">
      <c r="A15" s="32"/>
      <c r="B15" s="32"/>
      <c r="C15" s="33"/>
      <c r="D15" s="33"/>
      <c r="E15" s="33"/>
      <c r="F15" s="33"/>
      <c r="G15" s="33"/>
      <c r="H15" s="33"/>
      <c r="I15" s="34"/>
      <c r="J15" s="34"/>
      <c r="K15" s="34"/>
      <c r="L15" s="35"/>
      <c r="M15" s="33"/>
      <c r="N15" s="33"/>
      <c r="O15" s="33"/>
    </row>
    <row r="16" spans="1:15" ht="18">
      <c r="A16" s="38" t="s">
        <v>26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3"/>
      <c r="O16" s="33"/>
    </row>
    <row r="17" spans="1:15">
      <c r="A17" s="32"/>
      <c r="B17" s="32"/>
      <c r="C17" s="33"/>
      <c r="D17" s="33"/>
      <c r="E17" s="33"/>
      <c r="F17" s="33"/>
      <c r="G17" s="33"/>
      <c r="H17" s="33"/>
      <c r="I17" s="34"/>
      <c r="J17" s="34"/>
      <c r="K17" s="34"/>
      <c r="L17" s="35"/>
      <c r="M17" s="33"/>
      <c r="N17" s="33"/>
      <c r="O17" s="33"/>
    </row>
  </sheetData>
  <mergeCells count="10">
    <mergeCell ref="A7:I7"/>
    <mergeCell ref="A8:I8"/>
    <mergeCell ref="L9:M9"/>
    <mergeCell ref="A16:M16"/>
    <mergeCell ref="A1:O1"/>
    <mergeCell ref="A2:O2"/>
    <mergeCell ref="A3:O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Zverdvd.org</cp:lastModifiedBy>
  <dcterms:created xsi:type="dcterms:W3CDTF">2020-11-02T10:09:52Z</dcterms:created>
  <dcterms:modified xsi:type="dcterms:W3CDTF">2020-11-25T20:11:58Z</dcterms:modified>
</cp:coreProperties>
</file>