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!Личные папки\ФО_тендерный\Проекты\Тендеры\СМР_Чёрная_речка_ВК+ОВ2+АОВ+АПТ-1\АОВ\АОВ_для_ЭТП\"/>
    </mc:Choice>
  </mc:AlternateContent>
  <xr:revisionPtr revIDLastSave="0" documentId="13_ncr:1_{33774BD9-2CB3-40BC-A436-7DF395683901}" xr6:coauthVersionLast="47" xr6:coauthVersionMax="47" xr10:uidLastSave="{00000000-0000-0000-0000-000000000000}"/>
  <bookViews>
    <workbookView xWindow="-120" yWindow="-120" windowWidth="29040" windowHeight="15840" tabRatio="920" xr2:uid="{00000000-000D-0000-FFFF-FFFF00000000}"/>
  </bookViews>
  <sheets>
    <sheet name="АОВ-автомат.вентиляции" sheetId="9" r:id="rId1"/>
  </sheets>
  <definedNames>
    <definedName name="Excel_BuiltIn_Print_Area_1">#REF!</definedName>
    <definedName name="table1">#REF!</definedName>
    <definedName name="армпнроанг">#REF!</definedName>
    <definedName name="_xlnm.Print_Area" localSheetId="0">'АОВ-автомат.вентиляции'!$A$1:$L$77</definedName>
  </definedName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0" i="9" l="1"/>
  <c r="J12" i="9" l="1"/>
  <c r="L12" i="9" s="1"/>
  <c r="J13" i="9"/>
  <c r="L13" i="9" s="1"/>
  <c r="J14" i="9"/>
  <c r="L14" i="9" s="1"/>
  <c r="J15" i="9"/>
  <c r="L15" i="9" s="1"/>
  <c r="J16" i="9"/>
  <c r="L16" i="9" s="1"/>
  <c r="J17" i="9"/>
  <c r="L17" i="9" s="1"/>
  <c r="J18" i="9"/>
  <c r="L18" i="9" s="1"/>
  <c r="J19" i="9"/>
  <c r="L19" i="9" s="1"/>
  <c r="J20" i="9"/>
  <c r="L20" i="9" s="1"/>
  <c r="J21" i="9"/>
  <c r="L21" i="9" s="1"/>
  <c r="J22" i="9"/>
  <c r="L22" i="9" s="1"/>
  <c r="J23" i="9"/>
  <c r="L23" i="9" s="1"/>
  <c r="J24" i="9"/>
  <c r="L24" i="9" s="1"/>
  <c r="J25" i="9"/>
  <c r="L25" i="9" s="1"/>
  <c r="J26" i="9"/>
  <c r="L26" i="9" s="1"/>
  <c r="J27" i="9"/>
  <c r="L27" i="9" s="1"/>
  <c r="J28" i="9"/>
  <c r="L28" i="9" s="1"/>
  <c r="J29" i="9"/>
  <c r="L29" i="9" s="1"/>
  <c r="J30" i="9"/>
  <c r="L30" i="9" s="1"/>
  <c r="J31" i="9"/>
  <c r="L31" i="9" s="1"/>
  <c r="J32" i="9"/>
  <c r="L32" i="9" s="1"/>
  <c r="J33" i="9"/>
  <c r="L33" i="9" s="1"/>
  <c r="J34" i="9"/>
  <c r="L34" i="9" s="1"/>
  <c r="J35" i="9"/>
  <c r="L35" i="9" s="1"/>
  <c r="J36" i="9"/>
  <c r="L36" i="9" s="1"/>
  <c r="J37" i="9"/>
  <c r="L37" i="9" s="1"/>
  <c r="J38" i="9"/>
  <c r="L38" i="9" s="1"/>
  <c r="J39" i="9"/>
  <c r="L39" i="9" s="1"/>
  <c r="J40" i="9"/>
  <c r="L40" i="9" s="1"/>
  <c r="J41" i="9"/>
  <c r="L41" i="9" s="1"/>
  <c r="J42" i="9"/>
  <c r="L42" i="9" s="1"/>
  <c r="J43" i="9"/>
  <c r="L43" i="9" s="1"/>
  <c r="J44" i="9"/>
  <c r="L44" i="9" s="1"/>
  <c r="J45" i="9"/>
  <c r="L45" i="9" s="1"/>
  <c r="J46" i="9"/>
  <c r="L46" i="9" s="1"/>
  <c r="J47" i="9"/>
  <c r="L47" i="9" s="1"/>
  <c r="J48" i="9"/>
  <c r="L48" i="9" s="1"/>
  <c r="J49" i="9"/>
  <c r="L49" i="9" s="1"/>
  <c r="J50" i="9"/>
  <c r="L50" i="9" s="1"/>
  <c r="J51" i="9"/>
  <c r="L51" i="9" s="1"/>
  <c r="J52" i="9"/>
  <c r="L52" i="9" s="1"/>
  <c r="J53" i="9"/>
  <c r="L53" i="9" s="1"/>
  <c r="J54" i="9"/>
  <c r="L54" i="9" s="1"/>
  <c r="J55" i="9"/>
  <c r="L55" i="9" s="1"/>
  <c r="J56" i="9"/>
  <c r="L56" i="9" s="1"/>
  <c r="J57" i="9"/>
  <c r="L57" i="9" s="1"/>
  <c r="J58" i="9"/>
  <c r="L58" i="9" s="1"/>
  <c r="J59" i="9"/>
  <c r="L59" i="9" s="1"/>
  <c r="J60" i="9"/>
  <c r="L60" i="9" s="1"/>
  <c r="J61" i="9"/>
  <c r="L61" i="9" s="1"/>
  <c r="J62" i="9"/>
  <c r="L62" i="9" s="1"/>
  <c r="J63" i="9"/>
  <c r="L63" i="9" s="1"/>
  <c r="J64" i="9"/>
  <c r="L64" i="9" s="1"/>
  <c r="J65" i="9"/>
  <c r="L65" i="9" s="1"/>
  <c r="J66" i="9"/>
  <c r="L66" i="9" s="1"/>
  <c r="J67" i="9"/>
  <c r="L67" i="9" s="1"/>
  <c r="J68" i="9"/>
  <c r="L68" i="9" s="1"/>
  <c r="J69" i="9"/>
  <c r="L69" i="9" s="1"/>
  <c r="J70" i="9"/>
  <c r="L70" i="9" s="1"/>
  <c r="J71" i="9"/>
  <c r="L71" i="9" s="1"/>
  <c r="J72" i="9"/>
  <c r="L72" i="9" s="1"/>
  <c r="J73" i="9"/>
  <c r="L73" i="9" s="1"/>
  <c r="J74" i="9"/>
  <c r="L74" i="9" s="1"/>
  <c r="J11" i="9"/>
  <c r="J75" i="9" l="1"/>
  <c r="L11" i="9"/>
  <c r="L75" i="9" s="1"/>
  <c r="L76" i="9" s="1"/>
  <c r="J76" i="9" l="1"/>
  <c r="I86" i="9" l="1"/>
  <c r="I85" i="9"/>
  <c r="I84" i="9"/>
  <c r="I83" i="9"/>
  <c r="I82" i="9"/>
  <c r="I81" i="9"/>
</calcChain>
</file>

<file path=xl/sharedStrings.xml><?xml version="1.0" encoding="utf-8"?>
<sst xmlns="http://schemas.openxmlformats.org/spreadsheetml/2006/main" count="399" uniqueCount="192">
  <si>
    <t>Тип, марка</t>
  </si>
  <si>
    <t>Завод-изготовитель</t>
  </si>
  <si>
    <t>Итого</t>
  </si>
  <si>
    <t>шт.</t>
  </si>
  <si>
    <t xml:space="preserve">   </t>
  </si>
  <si>
    <t>м</t>
  </si>
  <si>
    <t>Примечание/проектное решение</t>
  </si>
  <si>
    <t>Ридан</t>
  </si>
  <si>
    <t>№ п/п</t>
  </si>
  <si>
    <t>Описание вида работ</t>
  </si>
  <si>
    <t>Ед. изм.</t>
  </si>
  <si>
    <t>Объем, ед. изм.</t>
  </si>
  <si>
    <t>Стоимость за ед. измерения, руб. с НДС 20%</t>
  </si>
  <si>
    <t>Всего стоимость, руб. с НДС 20%</t>
  </si>
  <si>
    <t>Работа</t>
  </si>
  <si>
    <t>Материал</t>
  </si>
  <si>
    <t>Всего</t>
  </si>
  <si>
    <t>в том числе НДС 20%:</t>
  </si>
  <si>
    <t>2.1</t>
  </si>
  <si>
    <t>Объект:  «Многоквартирный жилой дом со встроенными помещениями и встроенно-пристроенным гаражом, на земельном участке с кадастровым номером 78:34:0004018:2,
расположенный по адресу: г. Санкт-Петербург, набережная Черной речки, дом 1»</t>
  </si>
  <si>
    <t>1.Оборудование</t>
  </si>
  <si>
    <t>Оборудование для системы П1</t>
  </si>
  <si>
    <t xml:space="preserve"> 1.1</t>
  </si>
  <si>
    <t>Шкаф управления в сборе</t>
  </si>
  <si>
    <t> ЩАУ ВУ-11-00000М-CONTROLLO   Щит Б/З №56826</t>
  </si>
  <si>
    <t>ПетроВентКомплект</t>
  </si>
  <si>
    <t xml:space="preserve"> 1.2</t>
  </si>
  <si>
    <t>Узел обвязки калорифера в сборе</t>
  </si>
  <si>
    <t xml:space="preserve"> 1.3</t>
  </si>
  <si>
    <t>Реле давления KPI 35R, диапазон 
настройки -0,2–7,5 бар, дифференциал 
0,7–4 бар, присоединение G ½</t>
  </si>
  <si>
    <t>060-132466
R</t>
  </si>
  <si>
    <t>Датчик-реле давления воды, KPI-35, Danfoss</t>
  </si>
  <si>
    <t xml:space="preserve"> 1.4</t>
  </si>
  <si>
    <t>Термостат защиты от замораживания  по температуре воздуха за калорифером</t>
  </si>
  <si>
    <t xml:space="preserve">РТС30   </t>
  </si>
  <si>
    <t>UAB "Powertransmission Europe"</t>
  </si>
  <si>
    <t xml:space="preserve"> 1.5</t>
  </si>
  <si>
    <t>Датчик перепада давления на фильтре</t>
  </si>
  <si>
    <t xml:space="preserve">LF32-05   </t>
  </si>
  <si>
    <t>BVM</t>
  </si>
  <si>
    <t xml:space="preserve"> 1.6</t>
  </si>
  <si>
    <t>Датчик температуры приточного воздуха</t>
  </si>
  <si>
    <t xml:space="preserve">TS-K02   </t>
  </si>
  <si>
    <t>RGP</t>
  </si>
  <si>
    <t xml:space="preserve"> 1.7</t>
  </si>
  <si>
    <t xml:space="preserve">Датчик температуры наружного воздуха </t>
  </si>
  <si>
    <t xml:space="preserve">TS-E01 PRO   </t>
  </si>
  <si>
    <t xml:space="preserve"> 1.8</t>
  </si>
  <si>
    <t xml:space="preserve">Накладной датчик температуры обратной воды </t>
  </si>
  <si>
    <t xml:space="preserve">TU-00 ECO NTC10k   </t>
  </si>
  <si>
    <t xml:space="preserve"> 1.9</t>
  </si>
  <si>
    <t>Innovert Vent IVD222B43E преобразователь частоты</t>
  </si>
  <si>
    <t>Частотный регулятор приточного вентилятора, Danfoss</t>
  </si>
  <si>
    <t>Оборудование для системы В1</t>
  </si>
  <si>
    <t xml:space="preserve"> 1.10</t>
  </si>
  <si>
    <t> ЩАУ ВУ-30-00000М-CONTROLLO   Щит Б/З №56827</t>
  </si>
  <si>
    <t xml:space="preserve"> 1.11</t>
  </si>
  <si>
    <t>Частотный регулятор вытяжного вентилятора, Danfoss</t>
  </si>
  <si>
    <t>Оборудование для системы П2</t>
  </si>
  <si>
    <t xml:space="preserve"> 1.12</t>
  </si>
  <si>
    <t xml:space="preserve"> ЩАУ ВУ-11-00000М-CONTROLLO   </t>
  </si>
  <si>
    <t xml:space="preserve"> 1.13</t>
  </si>
  <si>
    <t xml:space="preserve"> 1.14</t>
  </si>
  <si>
    <t>Датчик-реле давления воды, KPI-35    Щит Б/З №56826, Danfoss</t>
  </si>
  <si>
    <t xml:space="preserve"> 1.15</t>
  </si>
  <si>
    <t xml:space="preserve"> 1.16</t>
  </si>
  <si>
    <t xml:space="preserve"> 1.17</t>
  </si>
  <si>
    <t xml:space="preserve"> 1.18</t>
  </si>
  <si>
    <t xml:space="preserve"> 1.19</t>
  </si>
  <si>
    <t xml:space="preserve"> 1.20</t>
  </si>
  <si>
    <t>Оборудование для системы В1а</t>
  </si>
  <si>
    <t xml:space="preserve"> 1.21</t>
  </si>
  <si>
    <t xml:space="preserve"> 1.22</t>
  </si>
  <si>
    <t>Оборудование для системы В7</t>
  </si>
  <si>
    <t xml:space="preserve">   Щит Б/З №ID1901</t>
  </si>
  <si>
    <t xml:space="preserve"> 1.23</t>
  </si>
  <si>
    <t xml:space="preserve">Шкаф управления в сборе </t>
  </si>
  <si>
    <t xml:space="preserve">ЩАУ ВУ-30-00000П-Optima   </t>
  </si>
  <si>
    <t xml:space="preserve"> 1.24</t>
  </si>
  <si>
    <t>Датчик перепада давления на вентиляторе</t>
  </si>
  <si>
    <t xml:space="preserve">100-1500 Па   </t>
  </si>
  <si>
    <t>BVM/LEFOO</t>
  </si>
  <si>
    <t>Оборудование для системы П3/В3</t>
  </si>
  <si>
    <t xml:space="preserve"> 1.25</t>
  </si>
  <si>
    <t xml:space="preserve">ЩАУ ВУ-51-00000М-CONTROLLO   </t>
  </si>
  <si>
    <t xml:space="preserve"> 1.26</t>
  </si>
  <si>
    <t xml:space="preserve"> 1.27</t>
  </si>
  <si>
    <t xml:space="preserve">Датчик-реле давления воды </t>
  </si>
  <si>
    <t xml:space="preserve">РД-2Р модель 35 −0,02…0,8МПа  резьба G¼   </t>
  </si>
  <si>
    <t>Росма</t>
  </si>
  <si>
    <t xml:space="preserve"> 1.28</t>
  </si>
  <si>
    <t xml:space="preserve">TS-K-IP30   </t>
  </si>
  <si>
    <t xml:space="preserve"> 1.29</t>
  </si>
  <si>
    <t xml:space="preserve">50-500 Па   </t>
  </si>
  <si>
    <t xml:space="preserve"> 1.30</t>
  </si>
  <si>
    <t xml:space="preserve">Датчик температуры приточного воздуха </t>
  </si>
  <si>
    <t xml:space="preserve">TS-K250 Рt1000   </t>
  </si>
  <si>
    <t xml:space="preserve"> 1.31</t>
  </si>
  <si>
    <t xml:space="preserve">Датчик температуры наружного воздуха  </t>
  </si>
  <si>
    <t xml:space="preserve">TS-E01 Рt1000   </t>
  </si>
  <si>
    <t xml:space="preserve"> 1.32</t>
  </si>
  <si>
    <t>Оборудование для системы П4/В4</t>
  </si>
  <si>
    <t xml:space="preserve"> 1.33</t>
  </si>
  <si>
    <t> ЩАУ ВУ-51-00000М-CONTROLLO   Щит Б/З №ID1901</t>
  </si>
  <si>
    <t xml:space="preserve"> 1.34</t>
  </si>
  <si>
    <t xml:space="preserve"> 1.35</t>
  </si>
  <si>
    <t xml:space="preserve"> 1.36</t>
  </si>
  <si>
    <t xml:space="preserve"> 1.37</t>
  </si>
  <si>
    <t xml:space="preserve"> 1.38</t>
  </si>
  <si>
    <t xml:space="preserve"> 1.39</t>
  </si>
  <si>
    <t xml:space="preserve"> 1.40</t>
  </si>
  <si>
    <t>2.Монтажные изделия и материалы</t>
  </si>
  <si>
    <t>Труба гофрированная ПНД d=20мм с зондом оранжевая тяжелая</t>
  </si>
  <si>
    <t xml:space="preserve">   CTG21-20-K09-100</t>
  </si>
  <si>
    <t>IEK</t>
  </si>
  <si>
    <t>3. Кабели и провода</t>
  </si>
  <si>
    <t xml:space="preserve"> 3.1</t>
  </si>
  <si>
    <t xml:space="preserve">Кабель силовой, с медными однопроволочными токопроводящими жилами, в оболочке из ПВХ-пластиката, нераспространяющего горение с пониженным дымо- газовыделением ВВГнг (А)-LS </t>
  </si>
  <si>
    <t>сечение 2х1,5</t>
  </si>
  <si>
    <t>ООО «Элком-Электро»</t>
  </si>
  <si>
    <t>ОАО«Электрокабель»  Кольчугинский завод», г. Кольчугино</t>
  </si>
  <si>
    <t xml:space="preserve"> 3.2</t>
  </si>
  <si>
    <t>сечение 2х2,5</t>
  </si>
  <si>
    <t xml:space="preserve"> 3.3</t>
  </si>
  <si>
    <t>сечение 3х1,5</t>
  </si>
  <si>
    <t xml:space="preserve"> 3.4</t>
  </si>
  <si>
    <t>сечение 4х1,5</t>
  </si>
  <si>
    <t xml:space="preserve"> 3.5</t>
  </si>
  <si>
    <t>сечение 4х2,5</t>
  </si>
  <si>
    <t xml:space="preserve"> 3.6</t>
  </si>
  <si>
    <t xml:space="preserve">Кабель для систем передачи данных, сигнализации и управления, с низким дымо-газовыделением для групповой прокладки КПСВВнг(А)-LS </t>
  </si>
  <si>
    <t>сечение 1x2x0,75</t>
  </si>
  <si>
    <t>ЗАО «СПКБ Техно»</t>
  </si>
  <si>
    <t xml:space="preserve"> 3.7</t>
  </si>
  <si>
    <t>сечение 1x2x1,0</t>
  </si>
  <si>
    <t xml:space="preserve"> 3.8</t>
  </si>
  <si>
    <t>сечение 2x2x0,75</t>
  </si>
  <si>
    <t xml:space="preserve"> 3.9</t>
  </si>
  <si>
    <t>сечение 2x2x1,0</t>
  </si>
  <si>
    <t xml:space="preserve"> 3.10</t>
  </si>
  <si>
    <t>сечение 1х2x0,75</t>
  </si>
  <si>
    <t xml:space="preserve"> 3.11</t>
  </si>
  <si>
    <t xml:space="preserve">Кабель для систем передачи данных, сигнализации и управления, с низким дымо-газовыделением для групповой прокладки, экранированный КПСВЭВнг(А)-LS </t>
  </si>
  <si>
    <t xml:space="preserve"> 3.12</t>
  </si>
  <si>
    <t xml:space="preserve"> 3.13</t>
  </si>
  <si>
    <t xml:space="preserve"> 3.14</t>
  </si>
  <si>
    <t xml:space="preserve"> 3.15</t>
  </si>
  <si>
    <t>Провод заземления с медными жилами в ПВХ изоляции на рабочее напряжение до 450В, цвет изоляции: желто-зеленый, сечение: 1х6</t>
  </si>
  <si>
    <t xml:space="preserve">ПуГВ 1х6 З-Ж   </t>
  </si>
  <si>
    <t>ОАО «Электрокабель»</t>
  </si>
  <si>
    <t>Примечание:</t>
  </si>
  <si>
    <t>Оборудование для системы П1в/В1в - П11в/В11в</t>
  </si>
  <si>
    <t>П1в/В1в - П11в/В11в</t>
  </si>
  <si>
    <t> ЩАУ ВУ-52-00000М-CONTROLLO   Щит №ID1894</t>
  </si>
  <si>
    <t>Закупается собственником помещения.</t>
  </si>
  <si>
    <t xml:space="preserve">TS-K250   </t>
  </si>
  <si>
    <t>Датчик температуры наружного воздуха</t>
  </si>
  <si>
    <t>Сметный расчет №4</t>
  </si>
  <si>
    <r>
      <t>на выполнение полного комплекса работ по монтажу системы автоматизации вентиляции и отопления здания</t>
    </r>
    <r>
      <rPr>
        <b/>
        <sz val="11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жилого дома</t>
    </r>
  </si>
  <si>
    <t xml:space="preserve">Оборудование для системы П1в/В1в - П11в/В11в, предусмотренное проектом не учтено, т.к. закупается собственником помещения   </t>
  </si>
  <si>
    <t>ИТОГО:</t>
  </si>
  <si>
    <t>Т/з осн. раб., чел/час</t>
  </si>
  <si>
    <t>Количество на ед. объёма, чел/час</t>
  </si>
  <si>
    <t>Количество на весь объём, чел/час</t>
  </si>
  <si>
    <t>Условия выполнения работ</t>
  </si>
  <si>
    <t>Требование по ТЗ</t>
  </si>
  <si>
    <t>Условия/согласие подрядчика</t>
  </si>
  <si>
    <t>Начало работ:</t>
  </si>
  <si>
    <t>Начало работ с  даты подписания Договора и оплаты аванса или по гарантийному письму.</t>
  </si>
  <si>
    <t>предполагается полное согласие с условиями Заказчика</t>
  </si>
  <si>
    <t xml:space="preserve">АВАНС (при необходимости), 
не более 50% от стоимости материалов/оборудования, с пропорциональным вычетом при завершении работ и сдачи КС-2, КС-3.
Гарантийное удержание 5%. </t>
  </si>
  <si>
    <t>Гарантийный срок на результат выполненного Комплекса работ с момента сдачи объект в эксплуатацию:</t>
  </si>
  <si>
    <t>5 лет</t>
  </si>
  <si>
    <t>Количество работников, необходимых для производства работ по предмету тендера</t>
  </si>
  <si>
    <t>на усмотрение подрядчика</t>
  </si>
  <si>
    <t>СРО / Лицензия:</t>
  </si>
  <si>
    <t>документы должны быть действующими</t>
  </si>
  <si>
    <t>ЭДО:</t>
  </si>
  <si>
    <t>предоставление документов посредством электронного документооборота</t>
  </si>
  <si>
    <t>Сайт:</t>
  </si>
  <si>
    <t>действующий</t>
  </si>
  <si>
    <t xml:space="preserve">Опыт работы (Референц-лист): </t>
  </si>
  <si>
    <t>Не определено, но должно содержать: название объекта, вид работ (аналогичный только), размер/сумма договора и название Заказчика или ГП.  Приветствуются отдельное  предоставление отзывов.</t>
  </si>
  <si>
    <t>Согласие в случае победы заключить договор по форме Заказчика, с учётом всех приложений</t>
  </si>
  <si>
    <t>Предполагается полное согласие с условиями Заказчика. Является конкурентным преимуществом.</t>
  </si>
  <si>
    <t>Посещение объекта (рекомендовано):
Контактное лицо ответственного сотрудника на объекте строительства:</t>
  </si>
  <si>
    <t>ДА/НЕТ</t>
  </si>
  <si>
    <t>АККРЕДИТАЦИЯ (юридическая проверка КА), СБ проверка:</t>
  </si>
  <si>
    <t>Обязательное требование:</t>
  </si>
  <si>
    <r>
      <t xml:space="preserve">
</t>
    </r>
    <r>
      <rPr>
        <b/>
        <sz val="9"/>
        <rFont val="Calibri"/>
        <family val="2"/>
        <charset val="204"/>
        <scheme val="minor"/>
      </rPr>
      <t>СОГЛАСОВАН</t>
    </r>
    <r>
      <rPr>
        <sz val="9"/>
        <rFont val="Calibri"/>
        <family val="2"/>
        <charset val="204"/>
        <scheme val="minor"/>
      </rPr>
      <t xml:space="preserve">
Виды работ: 
</t>
    </r>
    <r>
      <rPr>
        <u/>
        <sz val="9"/>
        <rFont val="Calibri"/>
        <family val="2"/>
        <charset val="204"/>
        <scheme val="minor"/>
      </rPr>
      <t xml:space="preserve">Данные СБИС: </t>
    </r>
    <r>
      <rPr>
        <sz val="9"/>
        <rFont val="Calibri"/>
        <family val="2"/>
        <charset val="204"/>
        <scheme val="minor"/>
      </rPr>
      <t xml:space="preserve">
ЮЛ зарегистрировано 
штатная численность                                                                                                                                                                                                                                                                                Выручка за 2024 - руб., чистая прибыль руб.
Выручка за 2023 -  руб., чистая прибыль руб.
Выручка за 2022 -руб., чистая прибыль руб.
Суды -  (за все время)
Истец 
Ответчик: </t>
    </r>
  </si>
  <si>
    <t xml:space="preserve">Окончание работ, дата: </t>
  </si>
  <si>
    <t>Определяется по результатам тендера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</si>
</sst>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_-* #,##0.00\ _₽_-;\-* #,##0.00\ _₽_-;_-* \-??\ _₽_-;_-@_-"/>
  </numFmts>
  <fonts count="22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FF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sz val="9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u/>
      <sz val="10"/>
      <color theme="10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u/>
      <sz val="9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3" fillId="0" borderId="0"/>
    <xf numFmtId="164" fontId="4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165" fontId="4" fillId="0" borderId="0" applyBorder="0" applyProtection="0"/>
    <xf numFmtId="0" fontId="5" fillId="0" borderId="0"/>
    <xf numFmtId="0" fontId="7" fillId="0" borderId="0"/>
    <xf numFmtId="0" fontId="1" fillId="0" borderId="0"/>
    <xf numFmtId="0" fontId="4" fillId="0" borderId="0"/>
    <xf numFmtId="0" fontId="19" fillId="0" borderId="0" applyNumberFormat="0" applyFill="0" applyBorder="0" applyAlignment="0" applyProtection="0"/>
  </cellStyleXfs>
  <cellXfs count="68">
    <xf numFmtId="0" fontId="0" fillId="0" borderId="0" xfId="0"/>
    <xf numFmtId="0" fontId="6" fillId="0" borderId="0" xfId="10" applyFont="1" applyAlignment="1">
      <alignment vertical="center"/>
    </xf>
    <xf numFmtId="0" fontId="6" fillId="0" borderId="0" xfId="10" applyFont="1" applyAlignment="1">
      <alignment horizontal="left" vertical="center" wrapText="1"/>
    </xf>
    <xf numFmtId="0" fontId="6" fillId="0" borderId="0" xfId="10" applyFont="1" applyAlignment="1">
      <alignment horizontal="center" vertical="center" wrapText="1"/>
    </xf>
    <xf numFmtId="0" fontId="6" fillId="0" borderId="0" xfId="10" applyFont="1" applyAlignment="1">
      <alignment horizontal="center" vertical="center"/>
    </xf>
    <xf numFmtId="0" fontId="6" fillId="0" borderId="0" xfId="10" applyFont="1" applyAlignment="1">
      <alignment vertical="center" wrapText="1"/>
    </xf>
    <xf numFmtId="0" fontId="6" fillId="0" borderId="1" xfId="10" applyFont="1" applyBorder="1" applyAlignment="1">
      <alignment horizontal="center" vertical="center" wrapText="1"/>
    </xf>
    <xf numFmtId="4" fontId="6" fillId="0" borderId="1" xfId="10" applyNumberFormat="1" applyFont="1" applyBorder="1" applyAlignment="1">
      <alignment horizontal="center" vertical="center" wrapText="1"/>
    </xf>
    <xf numFmtId="164" fontId="6" fillId="0" borderId="1" xfId="3" applyFont="1" applyFill="1" applyBorder="1" applyAlignment="1">
      <alignment vertical="center"/>
    </xf>
    <xf numFmtId="0" fontId="6" fillId="0" borderId="1" xfId="1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164" fontId="6" fillId="0" borderId="1" xfId="3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8" fillId="3" borderId="1" xfId="8" applyFont="1" applyFill="1" applyBorder="1" applyAlignment="1" applyProtection="1">
      <alignment horizontal="center" vertical="center" wrapText="1"/>
      <protection hidden="1"/>
    </xf>
    <xf numFmtId="164" fontId="8" fillId="3" borderId="1" xfId="3" applyFont="1" applyFill="1" applyBorder="1" applyAlignment="1" applyProtection="1">
      <alignment horizontal="center" vertical="center" wrapText="1"/>
      <protection locked="0"/>
    </xf>
    <xf numFmtId="0" fontId="6" fillId="0" borderId="1" xfId="8" applyFont="1" applyBorder="1" applyAlignment="1" applyProtection="1">
      <alignment horizontal="center" vertical="center" wrapText="1"/>
      <protection hidden="1"/>
    </xf>
    <xf numFmtId="164" fontId="6" fillId="0" borderId="1" xfId="3" applyFont="1" applyFill="1" applyBorder="1" applyAlignment="1" applyProtection="1">
      <alignment horizontal="center" vertical="center" wrapText="1"/>
      <protection locked="0"/>
    </xf>
    <xf numFmtId="1" fontId="12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8" fillId="0" borderId="1" xfId="10" applyFont="1" applyBorder="1" applyAlignment="1">
      <alignment horizontal="center" vertical="center" wrapText="1"/>
    </xf>
    <xf numFmtId="0" fontId="13" fillId="0" borderId="1" xfId="10" applyFont="1" applyBorder="1" applyAlignment="1">
      <alignment horizontal="center" vertical="center" wrapText="1"/>
    </xf>
    <xf numFmtId="0" fontId="9" fillId="0" borderId="1" xfId="10" applyFont="1" applyBorder="1" applyAlignment="1">
      <alignment horizontal="center" vertical="center" wrapText="1"/>
    </xf>
    <xf numFmtId="0" fontId="11" fillId="0" borderId="0" xfId="10" applyFont="1" applyAlignment="1">
      <alignment horizontal="left" vertical="center" wrapText="1"/>
    </xf>
    <xf numFmtId="0" fontId="11" fillId="0" borderId="0" xfId="10" applyFont="1" applyAlignment="1">
      <alignment horizontal="center" vertical="center" wrapText="1"/>
    </xf>
    <xf numFmtId="0" fontId="11" fillId="0" borderId="0" xfId="10" applyFont="1" applyAlignment="1">
      <alignment horizontal="center" vertical="center"/>
    </xf>
    <xf numFmtId="0" fontId="11" fillId="0" borderId="0" xfId="10" applyFont="1" applyAlignment="1">
      <alignment vertical="center"/>
    </xf>
    <xf numFmtId="0" fontId="11" fillId="0" borderId="0" xfId="10" applyFont="1" applyAlignment="1">
      <alignment horizontal="left" vertical="center"/>
    </xf>
    <xf numFmtId="4" fontId="6" fillId="0" borderId="0" xfId="10" applyNumberFormat="1" applyFont="1" applyAlignment="1">
      <alignment vertical="center"/>
    </xf>
    <xf numFmtId="4" fontId="6" fillId="0" borderId="2" xfId="10" applyNumberFormat="1" applyFont="1" applyBorder="1" applyAlignment="1">
      <alignment horizontal="center" vertical="center" wrapText="1"/>
    </xf>
    <xf numFmtId="0" fontId="8" fillId="0" borderId="1" xfId="10" applyFont="1" applyBorder="1" applyAlignment="1">
      <alignment vertical="center" wrapText="1"/>
    </xf>
    <xf numFmtId="4" fontId="9" fillId="0" borderId="1" xfId="10" applyNumberFormat="1" applyFont="1" applyBorder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0" fontId="8" fillId="3" borderId="1" xfId="10" applyFont="1" applyFill="1" applyBorder="1" applyAlignment="1">
      <alignment horizontal="center" vertical="center" wrapText="1"/>
    </xf>
    <xf numFmtId="0" fontId="9" fillId="3" borderId="1" xfId="10" applyFont="1" applyFill="1" applyBorder="1" applyAlignment="1">
      <alignment horizontal="center" vertical="center" wrapText="1"/>
    </xf>
    <xf numFmtId="49" fontId="6" fillId="0" borderId="1" xfId="10" applyNumberFormat="1" applyFont="1" applyBorder="1" applyAlignment="1">
      <alignment horizontal="center" vertical="center" wrapText="1"/>
    </xf>
    <xf numFmtId="0" fontId="13" fillId="3" borderId="1" xfId="1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4" fillId="0" borderId="1" xfId="8" applyFont="1" applyBorder="1" applyAlignment="1" applyProtection="1">
      <alignment horizontal="right" vertical="center" wrapText="1"/>
      <protection hidden="1"/>
    </xf>
    <xf numFmtId="4" fontId="10" fillId="0" borderId="1" xfId="8" applyNumberFormat="1" applyFont="1" applyBorder="1" applyAlignment="1" applyProtection="1">
      <alignment horizontal="center" vertical="center" wrapText="1"/>
      <protection hidden="1"/>
    </xf>
    <xf numFmtId="4" fontId="14" fillId="0" borderId="1" xfId="0" applyNumberFormat="1" applyFont="1" applyBorder="1" applyAlignment="1">
      <alignment vertical="center" wrapText="1"/>
    </xf>
    <xf numFmtId="4" fontId="6" fillId="2" borderId="1" xfId="10" applyNumberFormat="1" applyFont="1" applyFill="1" applyBorder="1" applyAlignment="1">
      <alignment horizontal="center" vertical="center" wrapText="1"/>
    </xf>
    <xf numFmtId="4" fontId="10" fillId="2" borderId="1" xfId="1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vertical="center"/>
    </xf>
    <xf numFmtId="4" fontId="12" fillId="3" borderId="1" xfId="8" applyNumberFormat="1" applyFont="1" applyFill="1" applyBorder="1" applyAlignment="1" applyProtection="1">
      <alignment horizontal="center" vertical="center" wrapText="1"/>
      <protection hidden="1"/>
    </xf>
    <xf numFmtId="164" fontId="6" fillId="3" borderId="1" xfId="3" applyFont="1" applyFill="1" applyBorder="1" applyAlignment="1" applyProtection="1">
      <alignment horizontal="center" vertical="center" wrapText="1"/>
      <protection locked="0"/>
    </xf>
    <xf numFmtId="4" fontId="12" fillId="3" borderId="1" xfId="0" applyNumberFormat="1" applyFont="1" applyFill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164" fontId="8" fillId="2" borderId="1" xfId="3" applyFont="1" applyFill="1" applyBorder="1" applyAlignment="1" applyProtection="1">
      <alignment horizontal="center" vertical="center" wrapText="1"/>
      <protection locked="0"/>
    </xf>
    <xf numFmtId="0" fontId="12" fillId="3" borderId="1" xfId="8" applyFont="1" applyFill="1" applyBorder="1" applyAlignment="1" applyProtection="1">
      <alignment horizontal="right" vertical="center" wrapText="1"/>
      <protection hidden="1"/>
    </xf>
    <xf numFmtId="0" fontId="6" fillId="0" borderId="1" xfId="10" applyFont="1" applyBorder="1" applyAlignment="1">
      <alignment vertical="center"/>
    </xf>
    <xf numFmtId="0" fontId="15" fillId="0" borderId="1" xfId="3" applyNumberFormat="1" applyFont="1" applyFill="1" applyBorder="1" applyAlignment="1">
      <alignment horizontal="center" vertical="center" wrapText="1"/>
    </xf>
    <xf numFmtId="164" fontId="16" fillId="0" borderId="1" xfId="3" applyFont="1" applyFill="1" applyBorder="1" applyAlignment="1">
      <alignment horizontal="center" vertical="center" wrapText="1"/>
    </xf>
    <xf numFmtId="164" fontId="17" fillId="0" borderId="1" xfId="3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0" fillId="0" borderId="1" xfId="1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2" fillId="0" borderId="1" xfId="8" applyFont="1" applyBorder="1" applyAlignment="1" applyProtection="1">
      <alignment horizontal="center" vertical="center" wrapText="1"/>
      <protection hidden="1"/>
    </xf>
    <xf numFmtId="0" fontId="12" fillId="0" borderId="1" xfId="0" applyFont="1" applyBorder="1" applyAlignment="1">
      <alignment horizontal="center" vertical="center" wrapText="1"/>
    </xf>
  </cellXfs>
  <cellStyles count="12">
    <cellStyle name="Гиперссылка" xfId="11" builtinId="8"/>
    <cellStyle name="Денежный 2" xfId="5" xr:uid="{00000000-0005-0000-0000-000000000000}"/>
    <cellStyle name="Обычный" xfId="0" builtinId="0"/>
    <cellStyle name="Обычный 2" xfId="4" xr:uid="{00000000-0005-0000-0000-000002000000}"/>
    <cellStyle name="Обычный 2 2" xfId="10" xr:uid="{00000000-0005-0000-0000-000003000000}"/>
    <cellStyle name="Обычный 3" xfId="8" xr:uid="{00000000-0005-0000-0000-000004000000}"/>
    <cellStyle name="Обычный 3 2" xfId="1" xr:uid="{00000000-0005-0000-0000-000005000000}"/>
    <cellStyle name="Обычный 6 2 2 3 2 2" xfId="2" xr:uid="{00000000-0005-0000-0000-000006000000}"/>
    <cellStyle name="Обычный 6 2 2 3 2 2 2" xfId="7" xr:uid="{00000000-0005-0000-0000-000007000000}"/>
    <cellStyle name="Обычный 6 2 2 3 2 2 3" xfId="9" xr:uid="{00000000-0005-0000-0000-000008000000}"/>
    <cellStyle name="Финансовый" xfId="3" builtinId="3"/>
    <cellStyle name="Финансовый 2" xfId="6" xr:uid="{00000000-0005-0000-0000-00000A000000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101"/>
  <sheetViews>
    <sheetView tabSelected="1" topLeftCell="A85" zoomScale="85" zoomScaleNormal="85" workbookViewId="0">
      <selection activeCell="E91" sqref="E91:G91"/>
    </sheetView>
  </sheetViews>
  <sheetFormatPr defaultColWidth="12.28515625" defaultRowHeight="15" x14ac:dyDescent="0.2"/>
  <cols>
    <col min="1" max="1" width="11" style="1" customWidth="1"/>
    <col min="2" max="2" width="57.5703125" style="2" customWidth="1"/>
    <col min="3" max="3" width="24.140625" style="3" customWidth="1"/>
    <col min="4" max="4" width="21.28515625" style="3" customWidth="1"/>
    <col min="5" max="5" width="10.85546875" style="4" customWidth="1"/>
    <col min="6" max="6" width="10.140625" style="4" customWidth="1"/>
    <col min="7" max="7" width="15.7109375" style="4" customWidth="1"/>
    <col min="8" max="12" width="15.7109375" style="1" customWidth="1"/>
    <col min="13" max="13" width="37.42578125" style="5" customWidth="1"/>
    <col min="14" max="15" width="23.42578125" style="1" customWidth="1"/>
    <col min="16" max="16384" width="12.28515625" style="1"/>
  </cols>
  <sheetData>
    <row r="1" spans="1:15" s="10" customFormat="1" x14ac:dyDescent="0.2">
      <c r="A1" s="22"/>
    </row>
    <row r="2" spans="1:15" s="10" customFormat="1" x14ac:dyDescent="0.2">
      <c r="A2" s="22"/>
      <c r="B2" s="62" t="s">
        <v>157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23"/>
    </row>
    <row r="3" spans="1:15" s="10" customFormat="1" ht="29.25" customHeight="1" x14ac:dyDescent="0.2">
      <c r="A3" s="22"/>
      <c r="B3" s="63" t="s">
        <v>158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11"/>
    </row>
    <row r="4" spans="1:15" s="10" customFormat="1" x14ac:dyDescent="0.2">
      <c r="A4" s="2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1"/>
    </row>
    <row r="5" spans="1:15" s="10" customFormat="1" ht="38.25" customHeight="1" x14ac:dyDescent="0.2">
      <c r="A5" s="22"/>
      <c r="B5" s="63" t="s">
        <v>19</v>
      </c>
      <c r="C5" s="63"/>
      <c r="D5" s="63"/>
      <c r="E5" s="63"/>
      <c r="F5" s="63"/>
      <c r="G5" s="63"/>
      <c r="H5" s="63"/>
      <c r="I5" s="63"/>
      <c r="J5" s="63"/>
      <c r="K5" s="63"/>
      <c r="L5" s="63"/>
      <c r="M5" s="11"/>
    </row>
    <row r="6" spans="1:15" s="10" customFormat="1" x14ac:dyDescent="0.2">
      <c r="A6" s="22"/>
      <c r="B6" s="12"/>
      <c r="C6" s="12"/>
      <c r="D6" s="12"/>
      <c r="E6" s="12"/>
      <c r="F6" s="12"/>
      <c r="G6" s="12"/>
      <c r="H6" s="12"/>
      <c r="I6" s="12"/>
      <c r="J6" s="12"/>
      <c r="K6" s="11"/>
    </row>
    <row r="7" spans="1:15" x14ac:dyDescent="0.2">
      <c r="A7" s="66" t="s">
        <v>8</v>
      </c>
      <c r="B7" s="66" t="s">
        <v>9</v>
      </c>
      <c r="C7" s="66" t="s">
        <v>0</v>
      </c>
      <c r="D7" s="66" t="s">
        <v>1</v>
      </c>
      <c r="E7" s="66" t="s">
        <v>10</v>
      </c>
      <c r="F7" s="66" t="s">
        <v>11</v>
      </c>
      <c r="G7" s="65" t="s">
        <v>12</v>
      </c>
      <c r="H7" s="65"/>
      <c r="I7" s="65"/>
      <c r="J7" s="67" t="s">
        <v>13</v>
      </c>
      <c r="K7" s="67"/>
      <c r="L7" s="67"/>
      <c r="M7" s="66" t="s">
        <v>6</v>
      </c>
      <c r="N7" s="65" t="s">
        <v>161</v>
      </c>
      <c r="O7" s="65"/>
    </row>
    <row r="8" spans="1:15" ht="30" x14ac:dyDescent="0.2">
      <c r="A8" s="66"/>
      <c r="B8" s="66"/>
      <c r="C8" s="66"/>
      <c r="D8" s="66"/>
      <c r="E8" s="66"/>
      <c r="F8" s="66"/>
      <c r="G8" s="13" t="s">
        <v>14</v>
      </c>
      <c r="H8" s="21" t="s">
        <v>15</v>
      </c>
      <c r="I8" s="13" t="s">
        <v>2</v>
      </c>
      <c r="J8" s="13" t="s">
        <v>14</v>
      </c>
      <c r="K8" s="21" t="s">
        <v>15</v>
      </c>
      <c r="L8" s="13" t="s">
        <v>16</v>
      </c>
      <c r="M8" s="66"/>
      <c r="N8" s="15" t="s">
        <v>162</v>
      </c>
      <c r="O8" s="15" t="s">
        <v>163</v>
      </c>
    </row>
    <row r="9" spans="1:15" x14ac:dyDescent="0.2">
      <c r="A9" s="38">
        <v>1</v>
      </c>
      <c r="B9" s="37" t="s">
        <v>20</v>
      </c>
      <c r="C9" s="25"/>
      <c r="D9" s="26"/>
      <c r="E9" s="26"/>
      <c r="F9" s="26"/>
      <c r="G9" s="7"/>
      <c r="H9" s="46"/>
      <c r="I9" s="9"/>
      <c r="J9" s="7"/>
      <c r="K9" s="46"/>
      <c r="L9" s="7"/>
      <c r="M9" s="9"/>
      <c r="N9" s="16"/>
      <c r="O9" s="16"/>
    </row>
    <row r="10" spans="1:15" x14ac:dyDescent="0.2">
      <c r="A10" s="38"/>
      <c r="B10" s="37" t="s">
        <v>21</v>
      </c>
      <c r="C10" s="6"/>
      <c r="D10" s="6"/>
      <c r="E10" s="6"/>
      <c r="F10" s="6"/>
      <c r="G10" s="7"/>
      <c r="H10" s="46"/>
      <c r="I10" s="9"/>
      <c r="J10" s="7"/>
      <c r="K10" s="46"/>
      <c r="L10" s="7"/>
      <c r="M10" s="9"/>
      <c r="N10" s="16"/>
      <c r="O10" s="16">
        <f>N10*F10</f>
        <v>0</v>
      </c>
    </row>
    <row r="11" spans="1:15" ht="45" x14ac:dyDescent="0.2">
      <c r="A11" s="39" t="s">
        <v>22</v>
      </c>
      <c r="B11" s="9" t="s">
        <v>23</v>
      </c>
      <c r="C11" s="6" t="s">
        <v>24</v>
      </c>
      <c r="D11" s="6" t="s">
        <v>25</v>
      </c>
      <c r="E11" s="6" t="s">
        <v>3</v>
      </c>
      <c r="F11" s="6">
        <v>1</v>
      </c>
      <c r="G11" s="7"/>
      <c r="H11" s="46"/>
      <c r="I11" s="14"/>
      <c r="J11" s="7">
        <f>F11*G11</f>
        <v>0</v>
      </c>
      <c r="K11" s="46"/>
      <c r="L11" s="7">
        <f>J11+K11</f>
        <v>0</v>
      </c>
      <c r="M11" s="9"/>
      <c r="N11" s="55"/>
      <c r="O11" s="55"/>
    </row>
    <row r="12" spans="1:15" x14ac:dyDescent="0.2">
      <c r="A12" s="39" t="s">
        <v>26</v>
      </c>
      <c r="B12" s="9" t="s">
        <v>27</v>
      </c>
      <c r="C12" s="6" t="s">
        <v>4</v>
      </c>
      <c r="D12" s="6" t="s">
        <v>25</v>
      </c>
      <c r="E12" s="6" t="s">
        <v>3</v>
      </c>
      <c r="F12" s="6">
        <v>1</v>
      </c>
      <c r="G12" s="7"/>
      <c r="H12" s="46"/>
      <c r="I12" s="14"/>
      <c r="J12" s="7">
        <f t="shared" ref="J12:J74" si="0">F12*G12</f>
        <v>0</v>
      </c>
      <c r="K12" s="46"/>
      <c r="L12" s="7">
        <f t="shared" ref="L12:L74" si="1">J12+K12</f>
        <v>0</v>
      </c>
      <c r="M12" s="9"/>
      <c r="N12" s="55"/>
      <c r="O12" s="55"/>
    </row>
    <row r="13" spans="1:15" ht="45" x14ac:dyDescent="0.2">
      <c r="A13" s="39" t="s">
        <v>28</v>
      </c>
      <c r="B13" s="9" t="s">
        <v>29</v>
      </c>
      <c r="C13" s="6" t="s">
        <v>30</v>
      </c>
      <c r="D13" s="6" t="s">
        <v>7</v>
      </c>
      <c r="E13" s="6" t="s">
        <v>3</v>
      </c>
      <c r="F13" s="6">
        <v>1</v>
      </c>
      <c r="G13" s="7"/>
      <c r="H13" s="46"/>
      <c r="I13" s="14"/>
      <c r="J13" s="7">
        <f t="shared" si="0"/>
        <v>0</v>
      </c>
      <c r="K13" s="46"/>
      <c r="L13" s="7">
        <f t="shared" si="1"/>
        <v>0</v>
      </c>
      <c r="M13" s="9" t="s">
        <v>31</v>
      </c>
      <c r="N13" s="55"/>
      <c r="O13" s="55"/>
    </row>
    <row r="14" spans="1:15" ht="45" x14ac:dyDescent="0.2">
      <c r="A14" s="39" t="s">
        <v>32</v>
      </c>
      <c r="B14" s="9" t="s">
        <v>33</v>
      </c>
      <c r="C14" s="6" t="s">
        <v>34</v>
      </c>
      <c r="D14" s="6" t="s">
        <v>35</v>
      </c>
      <c r="E14" s="6" t="s">
        <v>3</v>
      </c>
      <c r="F14" s="6">
        <v>1</v>
      </c>
      <c r="G14" s="7"/>
      <c r="H14" s="46"/>
      <c r="I14" s="14"/>
      <c r="J14" s="7">
        <f t="shared" si="0"/>
        <v>0</v>
      </c>
      <c r="K14" s="46"/>
      <c r="L14" s="7">
        <f t="shared" si="1"/>
        <v>0</v>
      </c>
      <c r="M14" s="9"/>
      <c r="N14" s="55"/>
      <c r="O14" s="55"/>
    </row>
    <row r="15" spans="1:15" x14ac:dyDescent="0.2">
      <c r="A15" s="39" t="s">
        <v>36</v>
      </c>
      <c r="B15" s="9" t="s">
        <v>37</v>
      </c>
      <c r="C15" s="6" t="s">
        <v>38</v>
      </c>
      <c r="D15" s="6" t="s">
        <v>39</v>
      </c>
      <c r="E15" s="6" t="s">
        <v>3</v>
      </c>
      <c r="F15" s="6">
        <v>1</v>
      </c>
      <c r="G15" s="7"/>
      <c r="H15" s="46"/>
      <c r="I15" s="14"/>
      <c r="J15" s="7">
        <f t="shared" si="0"/>
        <v>0</v>
      </c>
      <c r="K15" s="46"/>
      <c r="L15" s="7">
        <f t="shared" si="1"/>
        <v>0</v>
      </c>
      <c r="M15" s="9"/>
      <c r="N15" s="55"/>
      <c r="O15" s="55"/>
    </row>
    <row r="16" spans="1:15" x14ac:dyDescent="0.2">
      <c r="A16" s="39" t="s">
        <v>40</v>
      </c>
      <c r="B16" s="9" t="s">
        <v>41</v>
      </c>
      <c r="C16" s="6" t="s">
        <v>42</v>
      </c>
      <c r="D16" s="6" t="s">
        <v>43</v>
      </c>
      <c r="E16" s="6" t="s">
        <v>3</v>
      </c>
      <c r="F16" s="6">
        <v>1</v>
      </c>
      <c r="G16" s="7"/>
      <c r="H16" s="46"/>
      <c r="I16" s="14"/>
      <c r="J16" s="7">
        <f t="shared" si="0"/>
        <v>0</v>
      </c>
      <c r="K16" s="46"/>
      <c r="L16" s="7">
        <f t="shared" si="1"/>
        <v>0</v>
      </c>
      <c r="M16" s="9"/>
      <c r="N16" s="55"/>
      <c r="O16" s="55"/>
    </row>
    <row r="17" spans="1:15" x14ac:dyDescent="0.2">
      <c r="A17" s="39" t="s">
        <v>44</v>
      </c>
      <c r="B17" s="9" t="s">
        <v>45</v>
      </c>
      <c r="C17" s="6" t="s">
        <v>46</v>
      </c>
      <c r="D17" s="6" t="s">
        <v>43</v>
      </c>
      <c r="E17" s="6" t="s">
        <v>3</v>
      </c>
      <c r="F17" s="6">
        <v>1</v>
      </c>
      <c r="G17" s="7"/>
      <c r="H17" s="46"/>
      <c r="I17" s="14"/>
      <c r="J17" s="7">
        <f t="shared" si="0"/>
        <v>0</v>
      </c>
      <c r="K17" s="46"/>
      <c r="L17" s="7">
        <f t="shared" si="1"/>
        <v>0</v>
      </c>
      <c r="M17" s="9"/>
      <c r="N17" s="55"/>
      <c r="O17" s="55"/>
    </row>
    <row r="18" spans="1:15" x14ac:dyDescent="0.2">
      <c r="A18" s="39" t="s">
        <v>47</v>
      </c>
      <c r="B18" s="9" t="s">
        <v>48</v>
      </c>
      <c r="C18" s="6" t="s">
        <v>49</v>
      </c>
      <c r="D18" s="6" t="s">
        <v>43</v>
      </c>
      <c r="E18" s="6" t="s">
        <v>3</v>
      </c>
      <c r="F18" s="6">
        <v>1</v>
      </c>
      <c r="G18" s="7"/>
      <c r="H18" s="46"/>
      <c r="I18" s="14"/>
      <c r="J18" s="7">
        <f t="shared" si="0"/>
        <v>0</v>
      </c>
      <c r="K18" s="46"/>
      <c r="L18" s="7">
        <f t="shared" si="1"/>
        <v>0</v>
      </c>
      <c r="M18" s="9"/>
      <c r="N18" s="55"/>
      <c r="O18" s="55"/>
    </row>
    <row r="19" spans="1:15" ht="30" collapsed="1" x14ac:dyDescent="0.2">
      <c r="A19" s="39" t="s">
        <v>50</v>
      </c>
      <c r="B19" s="9" t="s">
        <v>51</v>
      </c>
      <c r="C19" s="6" t="s">
        <v>4</v>
      </c>
      <c r="D19" s="6" t="s">
        <v>25</v>
      </c>
      <c r="E19" s="6" t="s">
        <v>3</v>
      </c>
      <c r="F19" s="6">
        <v>1</v>
      </c>
      <c r="G19" s="7"/>
      <c r="H19" s="46"/>
      <c r="I19" s="14"/>
      <c r="J19" s="7">
        <f t="shared" si="0"/>
        <v>0</v>
      </c>
      <c r="K19" s="46"/>
      <c r="L19" s="7">
        <f t="shared" si="1"/>
        <v>0</v>
      </c>
      <c r="M19" s="9" t="s">
        <v>52</v>
      </c>
      <c r="N19" s="55"/>
      <c r="O19" s="55"/>
    </row>
    <row r="20" spans="1:15" x14ac:dyDescent="0.2">
      <c r="A20" s="39"/>
      <c r="B20" s="37" t="s">
        <v>53</v>
      </c>
      <c r="C20" s="6" t="s">
        <v>4</v>
      </c>
      <c r="D20" s="6"/>
      <c r="E20" s="6"/>
      <c r="F20" s="6"/>
      <c r="G20" s="7"/>
      <c r="H20" s="47"/>
      <c r="I20" s="14"/>
      <c r="J20" s="7">
        <f t="shared" si="0"/>
        <v>0</v>
      </c>
      <c r="K20" s="46"/>
      <c r="L20" s="7">
        <f t="shared" si="1"/>
        <v>0</v>
      </c>
      <c r="M20" s="9"/>
      <c r="N20" s="55"/>
      <c r="O20" s="55"/>
    </row>
    <row r="21" spans="1:15" ht="45" x14ac:dyDescent="0.2">
      <c r="A21" s="39" t="s">
        <v>54</v>
      </c>
      <c r="B21" s="9" t="s">
        <v>23</v>
      </c>
      <c r="C21" s="6" t="s">
        <v>55</v>
      </c>
      <c r="D21" s="6" t="s">
        <v>25</v>
      </c>
      <c r="E21" s="6" t="s">
        <v>3</v>
      </c>
      <c r="F21" s="6">
        <v>1</v>
      </c>
      <c r="G21" s="7"/>
      <c r="H21" s="46"/>
      <c r="I21" s="14"/>
      <c r="J21" s="7">
        <f t="shared" si="0"/>
        <v>0</v>
      </c>
      <c r="K21" s="46"/>
      <c r="L21" s="7">
        <f t="shared" si="1"/>
        <v>0</v>
      </c>
      <c r="M21" s="9"/>
      <c r="N21" s="55"/>
      <c r="O21" s="55"/>
    </row>
    <row r="22" spans="1:15" ht="30" x14ac:dyDescent="0.2">
      <c r="A22" s="39" t="s">
        <v>56</v>
      </c>
      <c r="B22" s="9" t="s">
        <v>51</v>
      </c>
      <c r="C22" s="6" t="s">
        <v>4</v>
      </c>
      <c r="D22" s="6" t="s">
        <v>25</v>
      </c>
      <c r="E22" s="6" t="s">
        <v>3</v>
      </c>
      <c r="F22" s="6">
        <v>1</v>
      </c>
      <c r="G22" s="7"/>
      <c r="H22" s="46"/>
      <c r="I22" s="14"/>
      <c r="J22" s="7">
        <f t="shared" si="0"/>
        <v>0</v>
      </c>
      <c r="K22" s="46"/>
      <c r="L22" s="7">
        <f t="shared" si="1"/>
        <v>0</v>
      </c>
      <c r="M22" s="9" t="s">
        <v>57</v>
      </c>
      <c r="N22" s="55"/>
      <c r="O22" s="55"/>
    </row>
    <row r="23" spans="1:15" x14ac:dyDescent="0.2">
      <c r="A23" s="39"/>
      <c r="B23" s="37" t="s">
        <v>58</v>
      </c>
      <c r="C23" s="6" t="s">
        <v>4</v>
      </c>
      <c r="D23" s="6"/>
      <c r="E23" s="6"/>
      <c r="F23" s="6"/>
      <c r="G23" s="7"/>
      <c r="H23" s="46"/>
      <c r="I23" s="14"/>
      <c r="J23" s="7">
        <f t="shared" si="0"/>
        <v>0</v>
      </c>
      <c r="K23" s="46"/>
      <c r="L23" s="7">
        <f t="shared" si="1"/>
        <v>0</v>
      </c>
      <c r="M23" s="9"/>
      <c r="N23" s="55"/>
      <c r="O23" s="55"/>
    </row>
    <row r="24" spans="1:15" ht="30" x14ac:dyDescent="0.2">
      <c r="A24" s="39" t="s">
        <v>59</v>
      </c>
      <c r="B24" s="9" t="s">
        <v>23</v>
      </c>
      <c r="C24" s="6" t="s">
        <v>60</v>
      </c>
      <c r="D24" s="6" t="s">
        <v>25</v>
      </c>
      <c r="E24" s="6" t="s">
        <v>3</v>
      </c>
      <c r="F24" s="6">
        <v>1</v>
      </c>
      <c r="G24" s="7"/>
      <c r="H24" s="46"/>
      <c r="I24" s="14"/>
      <c r="J24" s="7">
        <f t="shared" si="0"/>
        <v>0</v>
      </c>
      <c r="K24" s="46"/>
      <c r="L24" s="7">
        <f t="shared" si="1"/>
        <v>0</v>
      </c>
      <c r="M24" s="9"/>
      <c r="N24" s="55"/>
      <c r="O24" s="55"/>
    </row>
    <row r="25" spans="1:15" x14ac:dyDescent="0.2">
      <c r="A25" s="39" t="s">
        <v>61</v>
      </c>
      <c r="B25" s="9" t="s">
        <v>27</v>
      </c>
      <c r="C25" s="6" t="s">
        <v>4</v>
      </c>
      <c r="D25" s="6" t="s">
        <v>25</v>
      </c>
      <c r="E25" s="6" t="s">
        <v>3</v>
      </c>
      <c r="F25" s="6">
        <v>1</v>
      </c>
      <c r="G25" s="7"/>
      <c r="H25" s="46"/>
      <c r="I25" s="14"/>
      <c r="J25" s="7">
        <f t="shared" si="0"/>
        <v>0</v>
      </c>
      <c r="K25" s="46"/>
      <c r="L25" s="7">
        <f t="shared" si="1"/>
        <v>0</v>
      </c>
      <c r="M25" s="9"/>
      <c r="N25" s="55"/>
      <c r="O25" s="55"/>
    </row>
    <row r="26" spans="1:15" ht="45" x14ac:dyDescent="0.2">
      <c r="A26" s="39" t="s">
        <v>62</v>
      </c>
      <c r="B26" s="9" t="s">
        <v>29</v>
      </c>
      <c r="C26" s="6"/>
      <c r="D26" s="6" t="s">
        <v>7</v>
      </c>
      <c r="E26" s="6" t="s">
        <v>3</v>
      </c>
      <c r="F26" s="6">
        <v>1</v>
      </c>
      <c r="G26" s="7"/>
      <c r="H26" s="46"/>
      <c r="I26" s="14"/>
      <c r="J26" s="7">
        <f t="shared" si="0"/>
        <v>0</v>
      </c>
      <c r="K26" s="46"/>
      <c r="L26" s="7">
        <f t="shared" si="1"/>
        <v>0</v>
      </c>
      <c r="M26" s="9" t="s">
        <v>63</v>
      </c>
      <c r="N26" s="55"/>
      <c r="O26" s="55"/>
    </row>
    <row r="27" spans="1:15" ht="45" x14ac:dyDescent="0.2">
      <c r="A27" s="39" t="s">
        <v>64</v>
      </c>
      <c r="B27" s="9" t="s">
        <v>33</v>
      </c>
      <c r="C27" s="6" t="s">
        <v>34</v>
      </c>
      <c r="D27" s="6" t="s">
        <v>35</v>
      </c>
      <c r="E27" s="6" t="s">
        <v>3</v>
      </c>
      <c r="F27" s="6">
        <v>1</v>
      </c>
      <c r="G27" s="7"/>
      <c r="H27" s="46"/>
      <c r="I27" s="14"/>
      <c r="J27" s="7">
        <f t="shared" si="0"/>
        <v>0</v>
      </c>
      <c r="K27" s="46"/>
      <c r="L27" s="7">
        <f t="shared" si="1"/>
        <v>0</v>
      </c>
      <c r="M27" s="9"/>
      <c r="N27" s="55"/>
      <c r="O27" s="55"/>
    </row>
    <row r="28" spans="1:15" x14ac:dyDescent="0.2">
      <c r="A28" s="39" t="s">
        <v>65</v>
      </c>
      <c r="B28" s="9" t="s">
        <v>37</v>
      </c>
      <c r="C28" s="6" t="s">
        <v>38</v>
      </c>
      <c r="D28" s="6" t="s">
        <v>39</v>
      </c>
      <c r="E28" s="6" t="s">
        <v>3</v>
      </c>
      <c r="F28" s="6">
        <v>1</v>
      </c>
      <c r="G28" s="7"/>
      <c r="H28" s="46"/>
      <c r="I28" s="14"/>
      <c r="J28" s="7">
        <f t="shared" si="0"/>
        <v>0</v>
      </c>
      <c r="K28" s="46"/>
      <c r="L28" s="7">
        <f t="shared" si="1"/>
        <v>0</v>
      </c>
      <c r="M28" s="9"/>
      <c r="N28" s="55"/>
      <c r="O28" s="55"/>
    </row>
    <row r="29" spans="1:15" x14ac:dyDescent="0.2">
      <c r="A29" s="39" t="s">
        <v>66</v>
      </c>
      <c r="B29" s="9" t="s">
        <v>41</v>
      </c>
      <c r="C29" s="6" t="s">
        <v>42</v>
      </c>
      <c r="D29" s="6" t="s">
        <v>43</v>
      </c>
      <c r="E29" s="6" t="s">
        <v>3</v>
      </c>
      <c r="F29" s="6">
        <v>1</v>
      </c>
      <c r="G29" s="7"/>
      <c r="H29" s="46"/>
      <c r="I29" s="14"/>
      <c r="J29" s="7">
        <f t="shared" si="0"/>
        <v>0</v>
      </c>
      <c r="K29" s="46"/>
      <c r="L29" s="7">
        <f t="shared" si="1"/>
        <v>0</v>
      </c>
      <c r="M29" s="9"/>
      <c r="N29" s="55"/>
      <c r="O29" s="55"/>
    </row>
    <row r="30" spans="1:15" x14ac:dyDescent="0.2">
      <c r="A30" s="39" t="s">
        <v>67</v>
      </c>
      <c r="B30" s="9" t="s">
        <v>45</v>
      </c>
      <c r="C30" s="6" t="s">
        <v>46</v>
      </c>
      <c r="D30" s="6" t="s">
        <v>43</v>
      </c>
      <c r="E30" s="6" t="s">
        <v>3</v>
      </c>
      <c r="F30" s="6">
        <v>1</v>
      </c>
      <c r="G30" s="7"/>
      <c r="H30" s="46"/>
      <c r="I30" s="14"/>
      <c r="J30" s="7">
        <f t="shared" si="0"/>
        <v>0</v>
      </c>
      <c r="K30" s="46"/>
      <c r="L30" s="7">
        <f t="shared" si="1"/>
        <v>0</v>
      </c>
      <c r="M30" s="9"/>
      <c r="N30" s="55"/>
      <c r="O30" s="55"/>
    </row>
    <row r="31" spans="1:15" x14ac:dyDescent="0.2">
      <c r="A31" s="39" t="s">
        <v>68</v>
      </c>
      <c r="B31" s="9" t="s">
        <v>48</v>
      </c>
      <c r="C31" s="6" t="s">
        <v>49</v>
      </c>
      <c r="D31" s="6" t="s">
        <v>43</v>
      </c>
      <c r="E31" s="6" t="s">
        <v>3</v>
      </c>
      <c r="F31" s="6">
        <v>1</v>
      </c>
      <c r="G31" s="7"/>
      <c r="H31" s="46"/>
      <c r="I31" s="14"/>
      <c r="J31" s="7">
        <f t="shared" si="0"/>
        <v>0</v>
      </c>
      <c r="K31" s="46"/>
      <c r="L31" s="7">
        <f t="shared" si="1"/>
        <v>0</v>
      </c>
      <c r="M31" s="9"/>
      <c r="N31" s="55"/>
      <c r="O31" s="55"/>
    </row>
    <row r="32" spans="1:15" ht="30" x14ac:dyDescent="0.2">
      <c r="A32" s="39" t="s">
        <v>69</v>
      </c>
      <c r="B32" s="9" t="s">
        <v>51</v>
      </c>
      <c r="C32" s="6" t="s">
        <v>4</v>
      </c>
      <c r="D32" s="6" t="s">
        <v>25</v>
      </c>
      <c r="E32" s="6" t="s">
        <v>3</v>
      </c>
      <c r="F32" s="6">
        <v>1</v>
      </c>
      <c r="G32" s="7"/>
      <c r="H32" s="46"/>
      <c r="I32" s="14"/>
      <c r="J32" s="7">
        <f t="shared" si="0"/>
        <v>0</v>
      </c>
      <c r="K32" s="46"/>
      <c r="L32" s="7">
        <f t="shared" si="1"/>
        <v>0</v>
      </c>
      <c r="M32" s="9" t="s">
        <v>52</v>
      </c>
      <c r="N32" s="55"/>
      <c r="O32" s="55"/>
    </row>
    <row r="33" spans="1:15" x14ac:dyDescent="0.2">
      <c r="A33" s="39"/>
      <c r="B33" s="37" t="s">
        <v>70</v>
      </c>
      <c r="C33" s="6" t="s">
        <v>4</v>
      </c>
      <c r="D33" s="6"/>
      <c r="E33" s="6"/>
      <c r="F33" s="6"/>
      <c r="G33" s="7"/>
      <c r="H33" s="46"/>
      <c r="I33" s="14"/>
      <c r="J33" s="7">
        <f t="shared" si="0"/>
        <v>0</v>
      </c>
      <c r="K33" s="46"/>
      <c r="L33" s="7">
        <f t="shared" si="1"/>
        <v>0</v>
      </c>
      <c r="M33" s="9"/>
      <c r="N33" s="55"/>
      <c r="O33" s="55"/>
    </row>
    <row r="34" spans="1:15" ht="45" collapsed="1" x14ac:dyDescent="0.2">
      <c r="A34" s="39" t="s">
        <v>71</v>
      </c>
      <c r="B34" s="9" t="s">
        <v>23</v>
      </c>
      <c r="C34" s="6" t="s">
        <v>55</v>
      </c>
      <c r="D34" s="6" t="s">
        <v>25</v>
      </c>
      <c r="E34" s="6" t="s">
        <v>3</v>
      </c>
      <c r="F34" s="6">
        <v>1</v>
      </c>
      <c r="G34" s="7"/>
      <c r="H34" s="46"/>
      <c r="I34" s="14"/>
      <c r="J34" s="7">
        <f t="shared" si="0"/>
        <v>0</v>
      </c>
      <c r="K34" s="46"/>
      <c r="L34" s="7">
        <f t="shared" si="1"/>
        <v>0</v>
      </c>
      <c r="M34" s="9"/>
      <c r="N34" s="55"/>
      <c r="O34" s="55"/>
    </row>
    <row r="35" spans="1:15" ht="30" x14ac:dyDescent="0.2">
      <c r="A35" s="39" t="s">
        <v>72</v>
      </c>
      <c r="B35" s="9" t="s">
        <v>51</v>
      </c>
      <c r="C35" s="6" t="s">
        <v>4</v>
      </c>
      <c r="D35" s="6" t="s">
        <v>25</v>
      </c>
      <c r="E35" s="6" t="s">
        <v>3</v>
      </c>
      <c r="F35" s="6">
        <v>1</v>
      </c>
      <c r="G35" s="7"/>
      <c r="H35" s="46"/>
      <c r="I35" s="14"/>
      <c r="J35" s="7">
        <f t="shared" si="0"/>
        <v>0</v>
      </c>
      <c r="K35" s="46"/>
      <c r="L35" s="7">
        <f t="shared" si="1"/>
        <v>0</v>
      </c>
      <c r="M35" s="9" t="s">
        <v>57</v>
      </c>
      <c r="N35" s="55"/>
      <c r="O35" s="55"/>
    </row>
    <row r="36" spans="1:15" x14ac:dyDescent="0.2">
      <c r="A36" s="39"/>
      <c r="B36" s="37" t="s">
        <v>73</v>
      </c>
      <c r="C36" s="24" t="s">
        <v>74</v>
      </c>
      <c r="D36" s="6"/>
      <c r="E36" s="6"/>
      <c r="F36" s="6"/>
      <c r="G36" s="7"/>
      <c r="H36" s="46"/>
      <c r="I36" s="14"/>
      <c r="J36" s="7">
        <f t="shared" si="0"/>
        <v>0</v>
      </c>
      <c r="K36" s="46"/>
      <c r="L36" s="7">
        <f t="shared" si="1"/>
        <v>0</v>
      </c>
      <c r="M36" s="9"/>
      <c r="N36" s="55"/>
      <c r="O36" s="55"/>
    </row>
    <row r="37" spans="1:15" ht="30" x14ac:dyDescent="0.2">
      <c r="A37" s="39" t="s">
        <v>75</v>
      </c>
      <c r="B37" s="9" t="s">
        <v>76</v>
      </c>
      <c r="C37" s="6" t="s">
        <v>77</v>
      </c>
      <c r="D37" s="6" t="s">
        <v>25</v>
      </c>
      <c r="E37" s="6" t="s">
        <v>3</v>
      </c>
      <c r="F37" s="6">
        <v>1</v>
      </c>
      <c r="G37" s="7"/>
      <c r="H37" s="46"/>
      <c r="I37" s="14"/>
      <c r="J37" s="7">
        <f t="shared" si="0"/>
        <v>0</v>
      </c>
      <c r="K37" s="46"/>
      <c r="L37" s="7">
        <f t="shared" si="1"/>
        <v>0</v>
      </c>
      <c r="M37" s="9"/>
      <c r="N37" s="55"/>
      <c r="O37" s="55"/>
    </row>
    <row r="38" spans="1:15" x14ac:dyDescent="0.2">
      <c r="A38" s="39" t="s">
        <v>78</v>
      </c>
      <c r="B38" s="9" t="s">
        <v>79</v>
      </c>
      <c r="C38" s="6" t="s">
        <v>80</v>
      </c>
      <c r="D38" s="6" t="s">
        <v>81</v>
      </c>
      <c r="E38" s="6" t="s">
        <v>3</v>
      </c>
      <c r="F38" s="6">
        <v>1</v>
      </c>
      <c r="G38" s="7"/>
      <c r="H38" s="46"/>
      <c r="I38" s="14"/>
      <c r="J38" s="7">
        <f t="shared" si="0"/>
        <v>0</v>
      </c>
      <c r="K38" s="46"/>
      <c r="L38" s="7">
        <f t="shared" si="1"/>
        <v>0</v>
      </c>
      <c r="M38" s="9"/>
      <c r="N38" s="55"/>
      <c r="O38" s="55"/>
    </row>
    <row r="39" spans="1:15" x14ac:dyDescent="0.2">
      <c r="A39" s="39"/>
      <c r="B39" s="37" t="s">
        <v>82</v>
      </c>
      <c r="C39" s="24" t="s">
        <v>74</v>
      </c>
      <c r="D39" s="6"/>
      <c r="E39" s="6"/>
      <c r="F39" s="6"/>
      <c r="G39" s="7"/>
      <c r="H39" s="46"/>
      <c r="I39" s="14"/>
      <c r="J39" s="7">
        <f t="shared" si="0"/>
        <v>0</v>
      </c>
      <c r="K39" s="46"/>
      <c r="L39" s="7">
        <f t="shared" si="1"/>
        <v>0</v>
      </c>
      <c r="M39" s="9"/>
      <c r="N39" s="55"/>
      <c r="O39" s="55"/>
    </row>
    <row r="40" spans="1:15" ht="30" x14ac:dyDescent="0.2">
      <c r="A40" s="39" t="s">
        <v>83</v>
      </c>
      <c r="B40" s="9" t="s">
        <v>23</v>
      </c>
      <c r="C40" s="6" t="s">
        <v>84</v>
      </c>
      <c r="D40" s="6" t="s">
        <v>25</v>
      </c>
      <c r="E40" s="6" t="s">
        <v>3</v>
      </c>
      <c r="F40" s="6">
        <v>1</v>
      </c>
      <c r="G40" s="7"/>
      <c r="H40" s="46"/>
      <c r="I40" s="14"/>
      <c r="J40" s="7">
        <f t="shared" si="0"/>
        <v>0</v>
      </c>
      <c r="K40" s="46"/>
      <c r="L40" s="7">
        <f t="shared" si="1"/>
        <v>0</v>
      </c>
      <c r="M40" s="9"/>
      <c r="N40" s="55"/>
      <c r="O40" s="55"/>
    </row>
    <row r="41" spans="1:15" x14ac:dyDescent="0.2">
      <c r="A41" s="39" t="s">
        <v>85</v>
      </c>
      <c r="B41" s="9" t="s">
        <v>27</v>
      </c>
      <c r="C41" s="6" t="s">
        <v>4</v>
      </c>
      <c r="D41" s="6" t="s">
        <v>25</v>
      </c>
      <c r="E41" s="6" t="s">
        <v>3</v>
      </c>
      <c r="F41" s="6">
        <v>1</v>
      </c>
      <c r="G41" s="7"/>
      <c r="H41" s="46"/>
      <c r="I41" s="14"/>
      <c r="J41" s="7">
        <f t="shared" si="0"/>
        <v>0</v>
      </c>
      <c r="K41" s="46"/>
      <c r="L41" s="7">
        <f t="shared" si="1"/>
        <v>0</v>
      </c>
      <c r="M41" s="9"/>
      <c r="N41" s="55"/>
      <c r="O41" s="55"/>
    </row>
    <row r="42" spans="1:15" ht="45" x14ac:dyDescent="0.2">
      <c r="A42" s="39" t="s">
        <v>86</v>
      </c>
      <c r="B42" s="9" t="s">
        <v>87</v>
      </c>
      <c r="C42" s="6" t="s">
        <v>88</v>
      </c>
      <c r="D42" s="6" t="s">
        <v>89</v>
      </c>
      <c r="E42" s="6" t="s">
        <v>3</v>
      </c>
      <c r="F42" s="6">
        <v>1</v>
      </c>
      <c r="G42" s="7"/>
      <c r="H42" s="46"/>
      <c r="I42" s="14"/>
      <c r="J42" s="7">
        <f t="shared" si="0"/>
        <v>0</v>
      </c>
      <c r="K42" s="46"/>
      <c r="L42" s="7">
        <f t="shared" si="1"/>
        <v>0</v>
      </c>
      <c r="M42" s="9"/>
      <c r="N42" s="55"/>
      <c r="O42" s="55"/>
    </row>
    <row r="43" spans="1:15" ht="30" x14ac:dyDescent="0.2">
      <c r="A43" s="39" t="s">
        <v>90</v>
      </c>
      <c r="B43" s="9" t="s">
        <v>33</v>
      </c>
      <c r="C43" s="6" t="s">
        <v>91</v>
      </c>
      <c r="D43" s="6" t="s">
        <v>43</v>
      </c>
      <c r="E43" s="6" t="s">
        <v>3</v>
      </c>
      <c r="F43" s="6">
        <v>1</v>
      </c>
      <c r="G43" s="7"/>
      <c r="H43" s="46"/>
      <c r="I43" s="14"/>
      <c r="J43" s="7">
        <f t="shared" si="0"/>
        <v>0</v>
      </c>
      <c r="K43" s="46"/>
      <c r="L43" s="7">
        <f t="shared" si="1"/>
        <v>0</v>
      </c>
      <c r="M43" s="9"/>
      <c r="N43" s="55"/>
      <c r="O43" s="55"/>
    </row>
    <row r="44" spans="1:15" x14ac:dyDescent="0.2">
      <c r="A44" s="39" t="s">
        <v>92</v>
      </c>
      <c r="B44" s="9" t="s">
        <v>37</v>
      </c>
      <c r="C44" s="6" t="s">
        <v>93</v>
      </c>
      <c r="D44" s="6" t="s">
        <v>81</v>
      </c>
      <c r="E44" s="6" t="s">
        <v>3</v>
      </c>
      <c r="F44" s="6">
        <v>1</v>
      </c>
      <c r="G44" s="7"/>
      <c r="H44" s="46"/>
      <c r="I44" s="14"/>
      <c r="J44" s="7">
        <f t="shared" si="0"/>
        <v>0</v>
      </c>
      <c r="K44" s="46"/>
      <c r="L44" s="7">
        <f t="shared" si="1"/>
        <v>0</v>
      </c>
      <c r="M44" s="9"/>
      <c r="N44" s="55"/>
      <c r="O44" s="55"/>
    </row>
    <row r="45" spans="1:15" x14ac:dyDescent="0.2">
      <c r="A45" s="39" t="s">
        <v>94</v>
      </c>
      <c r="B45" s="9" t="s">
        <v>95</v>
      </c>
      <c r="C45" s="6" t="s">
        <v>96</v>
      </c>
      <c r="D45" s="6" t="s">
        <v>43</v>
      </c>
      <c r="E45" s="6" t="s">
        <v>3</v>
      </c>
      <c r="F45" s="6">
        <v>1</v>
      </c>
      <c r="G45" s="7"/>
      <c r="H45" s="46"/>
      <c r="I45" s="14"/>
      <c r="J45" s="7">
        <f t="shared" si="0"/>
        <v>0</v>
      </c>
      <c r="K45" s="46"/>
      <c r="L45" s="7">
        <f t="shared" si="1"/>
        <v>0</v>
      </c>
      <c r="M45" s="9"/>
      <c r="N45" s="55"/>
      <c r="O45" s="55"/>
    </row>
    <row r="46" spans="1:15" x14ac:dyDescent="0.2">
      <c r="A46" s="39" t="s">
        <v>97</v>
      </c>
      <c r="B46" s="9" t="s">
        <v>98</v>
      </c>
      <c r="C46" s="6" t="s">
        <v>99</v>
      </c>
      <c r="D46" s="6" t="s">
        <v>43</v>
      </c>
      <c r="E46" s="6" t="s">
        <v>3</v>
      </c>
      <c r="F46" s="6">
        <v>1</v>
      </c>
      <c r="G46" s="7"/>
      <c r="H46" s="46"/>
      <c r="I46" s="14"/>
      <c r="J46" s="7">
        <f t="shared" si="0"/>
        <v>0</v>
      </c>
      <c r="K46" s="46"/>
      <c r="L46" s="7">
        <f t="shared" si="1"/>
        <v>0</v>
      </c>
      <c r="M46" s="9"/>
      <c r="N46" s="55"/>
      <c r="O46" s="55"/>
    </row>
    <row r="47" spans="1:15" x14ac:dyDescent="0.2">
      <c r="A47" s="39" t="s">
        <v>100</v>
      </c>
      <c r="B47" s="9" t="s">
        <v>48</v>
      </c>
      <c r="C47" s="6" t="s">
        <v>49</v>
      </c>
      <c r="D47" s="6" t="s">
        <v>43</v>
      </c>
      <c r="E47" s="6" t="s">
        <v>3</v>
      </c>
      <c r="F47" s="6">
        <v>1</v>
      </c>
      <c r="G47" s="7"/>
      <c r="H47" s="46"/>
      <c r="I47" s="14"/>
      <c r="J47" s="7">
        <f t="shared" si="0"/>
        <v>0</v>
      </c>
      <c r="K47" s="46"/>
      <c r="L47" s="7">
        <f t="shared" si="1"/>
        <v>0</v>
      </c>
      <c r="M47" s="9"/>
      <c r="N47" s="55"/>
      <c r="O47" s="55"/>
    </row>
    <row r="48" spans="1:15" collapsed="1" x14ac:dyDescent="0.2">
      <c r="A48" s="39"/>
      <c r="B48" s="37" t="s">
        <v>101</v>
      </c>
      <c r="C48" s="24" t="s">
        <v>4</v>
      </c>
      <c r="D48" s="6"/>
      <c r="E48" s="6"/>
      <c r="F48" s="6"/>
      <c r="G48" s="7"/>
      <c r="H48" s="46"/>
      <c r="I48" s="14"/>
      <c r="J48" s="7">
        <f t="shared" si="0"/>
        <v>0</v>
      </c>
      <c r="K48" s="46"/>
      <c r="L48" s="7">
        <f t="shared" si="1"/>
        <v>0</v>
      </c>
      <c r="M48" s="9"/>
      <c r="N48" s="55"/>
      <c r="O48" s="55"/>
    </row>
    <row r="49" spans="1:15" ht="45" x14ac:dyDescent="0.2">
      <c r="A49" s="39" t="s">
        <v>102</v>
      </c>
      <c r="B49" s="9" t="s">
        <v>23</v>
      </c>
      <c r="C49" s="6" t="s">
        <v>103</v>
      </c>
      <c r="D49" s="6" t="s">
        <v>25</v>
      </c>
      <c r="E49" s="6" t="s">
        <v>3</v>
      </c>
      <c r="F49" s="6">
        <v>1</v>
      </c>
      <c r="G49" s="7"/>
      <c r="H49" s="46"/>
      <c r="I49" s="14"/>
      <c r="J49" s="7">
        <f t="shared" si="0"/>
        <v>0</v>
      </c>
      <c r="K49" s="46"/>
      <c r="L49" s="7">
        <f t="shared" si="1"/>
        <v>0</v>
      </c>
      <c r="M49" s="9"/>
      <c r="N49" s="55"/>
      <c r="O49" s="55"/>
    </row>
    <row r="50" spans="1:15" x14ac:dyDescent="0.2">
      <c r="A50" s="39" t="s">
        <v>104</v>
      </c>
      <c r="B50" s="9" t="s">
        <v>27</v>
      </c>
      <c r="C50" s="6" t="s">
        <v>4</v>
      </c>
      <c r="D50" s="6" t="s">
        <v>25</v>
      </c>
      <c r="E50" s="6" t="s">
        <v>3</v>
      </c>
      <c r="F50" s="6">
        <v>1</v>
      </c>
      <c r="G50" s="7"/>
      <c r="H50" s="46"/>
      <c r="I50" s="14"/>
      <c r="J50" s="7">
        <f t="shared" si="0"/>
        <v>0</v>
      </c>
      <c r="K50" s="46"/>
      <c r="L50" s="7">
        <f t="shared" si="1"/>
        <v>0</v>
      </c>
      <c r="M50" s="9"/>
      <c r="N50" s="55"/>
      <c r="O50" s="55"/>
    </row>
    <row r="51" spans="1:15" ht="45" x14ac:dyDescent="0.2">
      <c r="A51" s="39" t="s">
        <v>105</v>
      </c>
      <c r="B51" s="9" t="s">
        <v>87</v>
      </c>
      <c r="C51" s="6" t="s">
        <v>88</v>
      </c>
      <c r="D51" s="6" t="s">
        <v>89</v>
      </c>
      <c r="E51" s="6" t="s">
        <v>3</v>
      </c>
      <c r="F51" s="6">
        <v>1</v>
      </c>
      <c r="G51" s="7"/>
      <c r="H51" s="46"/>
      <c r="I51" s="14"/>
      <c r="J51" s="7">
        <f t="shared" si="0"/>
        <v>0</v>
      </c>
      <c r="K51" s="46"/>
      <c r="L51" s="7">
        <f t="shared" si="1"/>
        <v>0</v>
      </c>
      <c r="M51" s="9"/>
      <c r="N51" s="55"/>
      <c r="O51" s="55"/>
    </row>
    <row r="52" spans="1:15" ht="30" x14ac:dyDescent="0.2">
      <c r="A52" s="39" t="s">
        <v>106</v>
      </c>
      <c r="B52" s="9" t="s">
        <v>33</v>
      </c>
      <c r="C52" s="6" t="s">
        <v>91</v>
      </c>
      <c r="D52" s="6" t="s">
        <v>43</v>
      </c>
      <c r="E52" s="6" t="s">
        <v>3</v>
      </c>
      <c r="F52" s="6">
        <v>1</v>
      </c>
      <c r="G52" s="7"/>
      <c r="H52" s="46"/>
      <c r="I52" s="14"/>
      <c r="J52" s="7">
        <f t="shared" si="0"/>
        <v>0</v>
      </c>
      <c r="K52" s="46"/>
      <c r="L52" s="7">
        <f t="shared" si="1"/>
        <v>0</v>
      </c>
      <c r="M52" s="9"/>
      <c r="N52" s="55"/>
      <c r="O52" s="55"/>
    </row>
    <row r="53" spans="1:15" x14ac:dyDescent="0.2">
      <c r="A53" s="39" t="s">
        <v>107</v>
      </c>
      <c r="B53" s="9" t="s">
        <v>37</v>
      </c>
      <c r="C53" s="6" t="s">
        <v>93</v>
      </c>
      <c r="D53" s="6" t="s">
        <v>81</v>
      </c>
      <c r="E53" s="6" t="s">
        <v>3</v>
      </c>
      <c r="F53" s="6">
        <v>1</v>
      </c>
      <c r="G53" s="7"/>
      <c r="H53" s="46"/>
      <c r="I53" s="14"/>
      <c r="J53" s="7">
        <f t="shared" si="0"/>
        <v>0</v>
      </c>
      <c r="K53" s="46"/>
      <c r="L53" s="7">
        <f t="shared" si="1"/>
        <v>0</v>
      </c>
      <c r="M53" s="9"/>
      <c r="N53" s="55"/>
      <c r="O53" s="55"/>
    </row>
    <row r="54" spans="1:15" x14ac:dyDescent="0.2">
      <c r="A54" s="39" t="s">
        <v>108</v>
      </c>
      <c r="B54" s="9" t="s">
        <v>95</v>
      </c>
      <c r="C54" s="6" t="s">
        <v>96</v>
      </c>
      <c r="D54" s="6" t="s">
        <v>43</v>
      </c>
      <c r="E54" s="6" t="s">
        <v>3</v>
      </c>
      <c r="F54" s="6">
        <v>1</v>
      </c>
      <c r="G54" s="7"/>
      <c r="H54" s="46"/>
      <c r="I54" s="14"/>
      <c r="J54" s="7">
        <f t="shared" si="0"/>
        <v>0</v>
      </c>
      <c r="K54" s="46"/>
      <c r="L54" s="7">
        <f t="shared" si="1"/>
        <v>0</v>
      </c>
      <c r="M54" s="9"/>
      <c r="N54" s="55"/>
      <c r="O54" s="55"/>
    </row>
    <row r="55" spans="1:15" x14ac:dyDescent="0.2">
      <c r="A55" s="39" t="s">
        <v>109</v>
      </c>
      <c r="B55" s="9" t="s">
        <v>98</v>
      </c>
      <c r="C55" s="6" t="s">
        <v>99</v>
      </c>
      <c r="D55" s="6" t="s">
        <v>43</v>
      </c>
      <c r="E55" s="6" t="s">
        <v>3</v>
      </c>
      <c r="F55" s="6">
        <v>1</v>
      </c>
      <c r="G55" s="7"/>
      <c r="H55" s="46"/>
      <c r="I55" s="14"/>
      <c r="J55" s="7">
        <f t="shared" si="0"/>
        <v>0</v>
      </c>
      <c r="K55" s="46"/>
      <c r="L55" s="7">
        <f t="shared" si="1"/>
        <v>0</v>
      </c>
      <c r="M55" s="9"/>
      <c r="N55" s="55"/>
      <c r="O55" s="55"/>
    </row>
    <row r="56" spans="1:15" x14ac:dyDescent="0.2">
      <c r="A56" s="39" t="s">
        <v>110</v>
      </c>
      <c r="B56" s="9" t="s">
        <v>48</v>
      </c>
      <c r="C56" s="6" t="s">
        <v>49</v>
      </c>
      <c r="D56" s="6" t="s">
        <v>43</v>
      </c>
      <c r="E56" s="6" t="s">
        <v>3</v>
      </c>
      <c r="F56" s="6">
        <v>1</v>
      </c>
      <c r="G56" s="7"/>
      <c r="H56" s="46"/>
      <c r="I56" s="14"/>
      <c r="J56" s="7">
        <f t="shared" si="0"/>
        <v>0</v>
      </c>
      <c r="K56" s="46"/>
      <c r="L56" s="7">
        <f t="shared" si="1"/>
        <v>0</v>
      </c>
      <c r="M56" s="9"/>
      <c r="N56" s="55"/>
      <c r="O56" s="55"/>
    </row>
    <row r="57" spans="1:15" x14ac:dyDescent="0.2">
      <c r="A57" s="38">
        <v>2</v>
      </c>
      <c r="B57" s="37" t="s">
        <v>111</v>
      </c>
      <c r="C57" s="6" t="s">
        <v>4</v>
      </c>
      <c r="D57" s="6"/>
      <c r="E57" s="6"/>
      <c r="F57" s="6"/>
      <c r="G57" s="7"/>
      <c r="H57" s="46"/>
      <c r="I57" s="14"/>
      <c r="J57" s="7">
        <f t="shared" si="0"/>
        <v>0</v>
      </c>
      <c r="K57" s="46"/>
      <c r="L57" s="7">
        <f t="shared" si="1"/>
        <v>0</v>
      </c>
      <c r="M57" s="9"/>
      <c r="N57" s="55"/>
      <c r="O57" s="55"/>
    </row>
    <row r="58" spans="1:15" ht="30" x14ac:dyDescent="0.2">
      <c r="A58" s="39" t="s">
        <v>18</v>
      </c>
      <c r="B58" s="9" t="s">
        <v>112</v>
      </c>
      <c r="C58" s="6" t="s">
        <v>113</v>
      </c>
      <c r="D58" s="6" t="s">
        <v>114</v>
      </c>
      <c r="E58" s="6" t="s">
        <v>5</v>
      </c>
      <c r="F58" s="6">
        <v>3000</v>
      </c>
      <c r="G58" s="7"/>
      <c r="H58" s="46"/>
      <c r="I58" s="14"/>
      <c r="J58" s="7">
        <f t="shared" si="0"/>
        <v>0</v>
      </c>
      <c r="K58" s="46"/>
      <c r="L58" s="7">
        <f t="shared" si="1"/>
        <v>0</v>
      </c>
      <c r="M58" s="9"/>
      <c r="N58" s="55"/>
      <c r="O58" s="55"/>
    </row>
    <row r="59" spans="1:15" x14ac:dyDescent="0.2">
      <c r="A59" s="40">
        <v>3</v>
      </c>
      <c r="B59" s="37" t="s">
        <v>115</v>
      </c>
      <c r="C59" s="6" t="s">
        <v>4</v>
      </c>
      <c r="D59" s="6"/>
      <c r="E59" s="6"/>
      <c r="F59" s="6"/>
      <c r="G59" s="7"/>
      <c r="H59" s="46"/>
      <c r="I59" s="14"/>
      <c r="J59" s="7">
        <f t="shared" si="0"/>
        <v>0</v>
      </c>
      <c r="K59" s="46"/>
      <c r="L59" s="7">
        <f t="shared" si="1"/>
        <v>0</v>
      </c>
      <c r="M59" s="9"/>
      <c r="N59" s="55"/>
      <c r="O59" s="55"/>
    </row>
    <row r="60" spans="1:15" ht="60" x14ac:dyDescent="0.2">
      <c r="A60" s="39" t="s">
        <v>116</v>
      </c>
      <c r="B60" s="9" t="s">
        <v>117</v>
      </c>
      <c r="C60" s="6" t="s">
        <v>118</v>
      </c>
      <c r="D60" s="6" t="s">
        <v>119</v>
      </c>
      <c r="E60" s="6" t="s">
        <v>5</v>
      </c>
      <c r="F60" s="6">
        <v>20</v>
      </c>
      <c r="G60" s="7"/>
      <c r="H60" s="46"/>
      <c r="I60" s="14"/>
      <c r="J60" s="7">
        <f t="shared" si="0"/>
        <v>0</v>
      </c>
      <c r="K60" s="46"/>
      <c r="L60" s="7">
        <f t="shared" si="1"/>
        <v>0</v>
      </c>
      <c r="M60" s="9" t="s">
        <v>120</v>
      </c>
      <c r="N60" s="55"/>
      <c r="O60" s="55"/>
    </row>
    <row r="61" spans="1:15" ht="60" x14ac:dyDescent="0.2">
      <c r="A61" s="39" t="s">
        <v>121</v>
      </c>
      <c r="B61" s="9" t="s">
        <v>117</v>
      </c>
      <c r="C61" s="6" t="s">
        <v>122</v>
      </c>
      <c r="D61" s="6" t="s">
        <v>119</v>
      </c>
      <c r="E61" s="6" t="s">
        <v>5</v>
      </c>
      <c r="F61" s="6">
        <v>20</v>
      </c>
      <c r="G61" s="7"/>
      <c r="H61" s="46"/>
      <c r="I61" s="14"/>
      <c r="J61" s="7">
        <f t="shared" si="0"/>
        <v>0</v>
      </c>
      <c r="K61" s="46"/>
      <c r="L61" s="7">
        <f t="shared" si="1"/>
        <v>0</v>
      </c>
      <c r="M61" s="9" t="s">
        <v>120</v>
      </c>
      <c r="N61" s="55"/>
      <c r="O61" s="55"/>
    </row>
    <row r="62" spans="1:15" ht="60" x14ac:dyDescent="0.2">
      <c r="A62" s="39" t="s">
        <v>123</v>
      </c>
      <c r="B62" s="9" t="s">
        <v>117</v>
      </c>
      <c r="C62" s="6" t="s">
        <v>124</v>
      </c>
      <c r="D62" s="6" t="s">
        <v>119</v>
      </c>
      <c r="E62" s="6" t="s">
        <v>5</v>
      </c>
      <c r="F62" s="6">
        <v>365</v>
      </c>
      <c r="G62" s="7"/>
      <c r="H62" s="46"/>
      <c r="I62" s="14"/>
      <c r="J62" s="7">
        <f t="shared" si="0"/>
        <v>0</v>
      </c>
      <c r="K62" s="46"/>
      <c r="L62" s="7">
        <f t="shared" si="1"/>
        <v>0</v>
      </c>
      <c r="M62" s="9" t="s">
        <v>120</v>
      </c>
      <c r="N62" s="55"/>
      <c r="O62" s="55"/>
    </row>
    <row r="63" spans="1:15" ht="60" x14ac:dyDescent="0.2">
      <c r="A63" s="39" t="s">
        <v>125</v>
      </c>
      <c r="B63" s="9" t="s">
        <v>117</v>
      </c>
      <c r="C63" s="6" t="s">
        <v>126</v>
      </c>
      <c r="D63" s="6" t="s">
        <v>119</v>
      </c>
      <c r="E63" s="6" t="s">
        <v>5</v>
      </c>
      <c r="F63" s="6">
        <v>275</v>
      </c>
      <c r="G63" s="7"/>
      <c r="H63" s="46"/>
      <c r="I63" s="14"/>
      <c r="J63" s="7">
        <f t="shared" si="0"/>
        <v>0</v>
      </c>
      <c r="K63" s="46"/>
      <c r="L63" s="7">
        <f t="shared" si="1"/>
        <v>0</v>
      </c>
      <c r="M63" s="9" t="s">
        <v>120</v>
      </c>
      <c r="N63" s="55"/>
      <c r="O63" s="55"/>
    </row>
    <row r="64" spans="1:15" ht="60" x14ac:dyDescent="0.2">
      <c r="A64" s="39" t="s">
        <v>127</v>
      </c>
      <c r="B64" s="9" t="s">
        <v>117</v>
      </c>
      <c r="C64" s="6" t="s">
        <v>128</v>
      </c>
      <c r="D64" s="6" t="s">
        <v>119</v>
      </c>
      <c r="E64" s="6" t="s">
        <v>5</v>
      </c>
      <c r="F64" s="6">
        <v>175</v>
      </c>
      <c r="G64" s="7"/>
      <c r="H64" s="46"/>
      <c r="I64" s="14"/>
      <c r="J64" s="7">
        <f t="shared" si="0"/>
        <v>0</v>
      </c>
      <c r="K64" s="46"/>
      <c r="L64" s="7">
        <f t="shared" si="1"/>
        <v>0</v>
      </c>
      <c r="M64" s="9" t="s">
        <v>120</v>
      </c>
      <c r="N64" s="55"/>
      <c r="O64" s="55"/>
    </row>
    <row r="65" spans="1:15" ht="45" x14ac:dyDescent="0.2">
      <c r="A65" s="39" t="s">
        <v>129</v>
      </c>
      <c r="B65" s="9" t="s">
        <v>130</v>
      </c>
      <c r="C65" s="6" t="s">
        <v>131</v>
      </c>
      <c r="D65" s="6" t="s">
        <v>119</v>
      </c>
      <c r="E65" s="6" t="s">
        <v>5</v>
      </c>
      <c r="F65" s="6">
        <v>1620</v>
      </c>
      <c r="G65" s="7"/>
      <c r="H65" s="46"/>
      <c r="I65" s="14"/>
      <c r="J65" s="7">
        <f t="shared" si="0"/>
        <v>0</v>
      </c>
      <c r="K65" s="46"/>
      <c r="L65" s="7">
        <f t="shared" si="1"/>
        <v>0</v>
      </c>
      <c r="M65" s="9" t="s">
        <v>132</v>
      </c>
      <c r="N65" s="55"/>
      <c r="O65" s="55"/>
    </row>
    <row r="66" spans="1:15" ht="45" x14ac:dyDescent="0.2">
      <c r="A66" s="39" t="s">
        <v>133</v>
      </c>
      <c r="B66" s="9" t="s">
        <v>130</v>
      </c>
      <c r="C66" s="6" t="s">
        <v>134</v>
      </c>
      <c r="D66" s="6" t="s">
        <v>119</v>
      </c>
      <c r="E66" s="6" t="s">
        <v>5</v>
      </c>
      <c r="F66" s="6">
        <v>40</v>
      </c>
      <c r="G66" s="7"/>
      <c r="H66" s="46"/>
      <c r="I66" s="14"/>
      <c r="J66" s="7">
        <f t="shared" si="0"/>
        <v>0</v>
      </c>
      <c r="K66" s="46"/>
      <c r="L66" s="7">
        <f t="shared" si="1"/>
        <v>0</v>
      </c>
      <c r="M66" s="9" t="s">
        <v>132</v>
      </c>
      <c r="N66" s="55"/>
      <c r="O66" s="55"/>
    </row>
    <row r="67" spans="1:15" ht="45" x14ac:dyDescent="0.2">
      <c r="A67" s="39" t="s">
        <v>135</v>
      </c>
      <c r="B67" s="9" t="s">
        <v>130</v>
      </c>
      <c r="C67" s="6" t="s">
        <v>136</v>
      </c>
      <c r="D67" s="6" t="s">
        <v>119</v>
      </c>
      <c r="E67" s="6" t="s">
        <v>5</v>
      </c>
      <c r="F67" s="6">
        <v>195</v>
      </c>
      <c r="G67" s="7"/>
      <c r="H67" s="46"/>
      <c r="I67" s="14"/>
      <c r="J67" s="7">
        <f t="shared" si="0"/>
        <v>0</v>
      </c>
      <c r="K67" s="46"/>
      <c r="L67" s="7">
        <f t="shared" si="1"/>
        <v>0</v>
      </c>
      <c r="M67" s="9" t="s">
        <v>132</v>
      </c>
      <c r="N67" s="55"/>
      <c r="O67" s="55"/>
    </row>
    <row r="68" spans="1:15" ht="45" x14ac:dyDescent="0.2">
      <c r="A68" s="39" t="s">
        <v>137</v>
      </c>
      <c r="B68" s="9" t="s">
        <v>130</v>
      </c>
      <c r="C68" s="6" t="s">
        <v>138</v>
      </c>
      <c r="D68" s="6" t="s">
        <v>119</v>
      </c>
      <c r="E68" s="6" t="s">
        <v>5</v>
      </c>
      <c r="F68" s="6">
        <v>100</v>
      </c>
      <c r="G68" s="7"/>
      <c r="H68" s="46"/>
      <c r="I68" s="14"/>
      <c r="J68" s="7">
        <f t="shared" si="0"/>
        <v>0</v>
      </c>
      <c r="K68" s="46"/>
      <c r="L68" s="7">
        <f t="shared" si="1"/>
        <v>0</v>
      </c>
      <c r="M68" s="9" t="s">
        <v>132</v>
      </c>
      <c r="N68" s="55"/>
      <c r="O68" s="55"/>
    </row>
    <row r="69" spans="1:15" ht="45" x14ac:dyDescent="0.2">
      <c r="A69" s="39" t="s">
        <v>139</v>
      </c>
      <c r="B69" s="9" t="s">
        <v>130</v>
      </c>
      <c r="C69" s="6" t="s">
        <v>140</v>
      </c>
      <c r="D69" s="6" t="s">
        <v>119</v>
      </c>
      <c r="E69" s="6" t="s">
        <v>5</v>
      </c>
      <c r="F69" s="6">
        <v>160</v>
      </c>
      <c r="G69" s="7"/>
      <c r="H69" s="46"/>
      <c r="I69" s="14"/>
      <c r="J69" s="7">
        <f t="shared" si="0"/>
        <v>0</v>
      </c>
      <c r="K69" s="46"/>
      <c r="L69" s="7">
        <f t="shared" si="1"/>
        <v>0</v>
      </c>
      <c r="M69" s="9" t="s">
        <v>132</v>
      </c>
      <c r="N69" s="55"/>
      <c r="O69" s="55"/>
    </row>
    <row r="70" spans="1:15" ht="45" x14ac:dyDescent="0.2">
      <c r="A70" s="39" t="s">
        <v>141</v>
      </c>
      <c r="B70" s="9" t="s">
        <v>142</v>
      </c>
      <c r="C70" s="6" t="s">
        <v>131</v>
      </c>
      <c r="D70" s="6" t="s">
        <v>119</v>
      </c>
      <c r="E70" s="6" t="s">
        <v>5</v>
      </c>
      <c r="F70" s="6">
        <v>430</v>
      </c>
      <c r="G70" s="7"/>
      <c r="H70" s="46"/>
      <c r="I70" s="14"/>
      <c r="J70" s="7">
        <f t="shared" si="0"/>
        <v>0</v>
      </c>
      <c r="K70" s="46"/>
      <c r="L70" s="7">
        <f t="shared" si="1"/>
        <v>0</v>
      </c>
      <c r="M70" s="9" t="s">
        <v>132</v>
      </c>
      <c r="N70" s="55"/>
      <c r="O70" s="55"/>
    </row>
    <row r="71" spans="1:15" ht="45" x14ac:dyDescent="0.2">
      <c r="A71" s="39" t="s">
        <v>143</v>
      </c>
      <c r="B71" s="9" t="s">
        <v>142</v>
      </c>
      <c r="C71" s="6" t="s">
        <v>134</v>
      </c>
      <c r="D71" s="6" t="s">
        <v>119</v>
      </c>
      <c r="E71" s="6" t="s">
        <v>5</v>
      </c>
      <c r="F71" s="6">
        <v>40</v>
      </c>
      <c r="G71" s="7"/>
      <c r="H71" s="46"/>
      <c r="I71" s="14"/>
      <c r="J71" s="7">
        <f t="shared" si="0"/>
        <v>0</v>
      </c>
      <c r="K71" s="46"/>
      <c r="L71" s="7">
        <f t="shared" si="1"/>
        <v>0</v>
      </c>
      <c r="M71" s="9" t="s">
        <v>132</v>
      </c>
      <c r="N71" s="55"/>
      <c r="O71" s="55"/>
    </row>
    <row r="72" spans="1:15" ht="45" x14ac:dyDescent="0.2">
      <c r="A72" s="39" t="s">
        <v>144</v>
      </c>
      <c r="B72" s="9" t="s">
        <v>142</v>
      </c>
      <c r="C72" s="6" t="s">
        <v>136</v>
      </c>
      <c r="D72" s="6" t="s">
        <v>119</v>
      </c>
      <c r="E72" s="6" t="s">
        <v>5</v>
      </c>
      <c r="F72" s="6">
        <v>20</v>
      </c>
      <c r="G72" s="7"/>
      <c r="H72" s="46"/>
      <c r="I72" s="14"/>
      <c r="J72" s="7">
        <f t="shared" si="0"/>
        <v>0</v>
      </c>
      <c r="K72" s="46"/>
      <c r="L72" s="7">
        <f t="shared" si="1"/>
        <v>0</v>
      </c>
      <c r="M72" s="9" t="s">
        <v>132</v>
      </c>
      <c r="N72" s="55"/>
      <c r="O72" s="55"/>
    </row>
    <row r="73" spans="1:15" ht="45" x14ac:dyDescent="0.2">
      <c r="A73" s="39" t="s">
        <v>145</v>
      </c>
      <c r="B73" s="9" t="s">
        <v>142</v>
      </c>
      <c r="C73" s="6" t="s">
        <v>140</v>
      </c>
      <c r="D73" s="6" t="s">
        <v>119</v>
      </c>
      <c r="E73" s="6" t="s">
        <v>5</v>
      </c>
      <c r="F73" s="6">
        <v>30</v>
      </c>
      <c r="G73" s="7"/>
      <c r="H73" s="46"/>
      <c r="I73" s="14"/>
      <c r="J73" s="7">
        <f t="shared" si="0"/>
        <v>0</v>
      </c>
      <c r="K73" s="46"/>
      <c r="L73" s="7">
        <f t="shared" si="1"/>
        <v>0</v>
      </c>
      <c r="M73" s="9" t="s">
        <v>132</v>
      </c>
      <c r="N73" s="55"/>
      <c r="O73" s="55"/>
    </row>
    <row r="74" spans="1:15" ht="45" x14ac:dyDescent="0.2">
      <c r="A74" s="39" t="s">
        <v>146</v>
      </c>
      <c r="B74" s="9" t="s">
        <v>147</v>
      </c>
      <c r="C74" s="6" t="s">
        <v>148</v>
      </c>
      <c r="D74" s="6" t="s">
        <v>119</v>
      </c>
      <c r="E74" s="6" t="s">
        <v>5</v>
      </c>
      <c r="F74" s="6">
        <v>400</v>
      </c>
      <c r="G74" s="7"/>
      <c r="H74" s="46"/>
      <c r="I74" s="14"/>
      <c r="J74" s="7">
        <f t="shared" si="0"/>
        <v>0</v>
      </c>
      <c r="K74" s="46"/>
      <c r="L74" s="7">
        <f t="shared" si="1"/>
        <v>0</v>
      </c>
      <c r="M74" s="9" t="s">
        <v>149</v>
      </c>
      <c r="N74" s="55"/>
      <c r="O74" s="55"/>
    </row>
    <row r="75" spans="1:15" s="10" customFormat="1" x14ac:dyDescent="0.2">
      <c r="A75" s="48"/>
      <c r="B75" s="54" t="s">
        <v>160</v>
      </c>
      <c r="C75" s="17"/>
      <c r="D75" s="49"/>
      <c r="E75" s="18"/>
      <c r="F75" s="18"/>
      <c r="G75" s="50"/>
      <c r="H75" s="53"/>
      <c r="I75" s="50"/>
      <c r="J75" s="51">
        <f>SUM(J11:J74)</f>
        <v>0</v>
      </c>
      <c r="K75" s="52"/>
      <c r="L75" s="51">
        <f>SUM(L11:L74)</f>
        <v>0</v>
      </c>
      <c r="M75" s="42"/>
      <c r="N75" s="42"/>
      <c r="O75" s="42"/>
    </row>
    <row r="76" spans="1:15" s="10" customFormat="1" x14ac:dyDescent="0.2">
      <c r="A76" s="41"/>
      <c r="B76" s="43" t="s">
        <v>17</v>
      </c>
      <c r="C76" s="19"/>
      <c r="D76" s="44"/>
      <c r="E76" s="20"/>
      <c r="F76" s="20"/>
      <c r="G76" s="20"/>
      <c r="H76" s="20"/>
      <c r="I76" s="20"/>
      <c r="J76" s="45">
        <f>J75-J75/1.2</f>
        <v>0</v>
      </c>
      <c r="K76" s="45"/>
      <c r="L76" s="45">
        <f>L75-L75/1.2</f>
        <v>0</v>
      </c>
      <c r="M76" s="42"/>
      <c r="N76" s="42"/>
      <c r="O76" s="42"/>
    </row>
    <row r="78" spans="1:15" x14ac:dyDescent="0.2">
      <c r="B78" s="27" t="s">
        <v>150</v>
      </c>
      <c r="C78" s="28"/>
      <c r="D78" s="28"/>
      <c r="E78" s="29"/>
      <c r="F78" s="29"/>
      <c r="G78" s="29"/>
      <c r="H78" s="30"/>
    </row>
    <row r="79" spans="1:15" x14ac:dyDescent="0.2">
      <c r="B79" s="31" t="s">
        <v>159</v>
      </c>
      <c r="C79" s="28"/>
      <c r="D79" s="28"/>
      <c r="E79" s="29"/>
      <c r="F79" s="29"/>
      <c r="G79" s="29"/>
      <c r="H79" s="30"/>
    </row>
    <row r="80" spans="1:15" x14ac:dyDescent="0.2">
      <c r="K80" s="32"/>
      <c r="L80" s="32"/>
    </row>
    <row r="81" spans="1:15" x14ac:dyDescent="0.2">
      <c r="A81" s="26"/>
      <c r="B81" s="24" t="s">
        <v>151</v>
      </c>
      <c r="C81" s="24" t="s">
        <v>4</v>
      </c>
      <c r="D81" s="6"/>
      <c r="E81" s="6"/>
      <c r="F81" s="6"/>
      <c r="G81" s="7">
        <v>0</v>
      </c>
      <c r="H81" s="7"/>
      <c r="I81" s="8">
        <f t="shared" ref="I81:I86" si="2">G81+H81</f>
        <v>0</v>
      </c>
      <c r="J81" s="7"/>
      <c r="K81" s="7"/>
      <c r="L81" s="33"/>
      <c r="M81" s="9"/>
    </row>
    <row r="82" spans="1:15" ht="45" x14ac:dyDescent="0.2">
      <c r="A82" s="26" t="s">
        <v>152</v>
      </c>
      <c r="B82" s="9" t="s">
        <v>76</v>
      </c>
      <c r="C82" s="6" t="s">
        <v>153</v>
      </c>
      <c r="D82" s="6" t="s">
        <v>25</v>
      </c>
      <c r="E82" s="6" t="s">
        <v>3</v>
      </c>
      <c r="F82" s="26">
        <v>0</v>
      </c>
      <c r="G82" s="7">
        <v>0</v>
      </c>
      <c r="H82" s="7"/>
      <c r="I82" s="8">
        <f t="shared" si="2"/>
        <v>0</v>
      </c>
      <c r="J82" s="7"/>
      <c r="K82" s="7"/>
      <c r="L82" s="33"/>
      <c r="M82" s="34" t="s">
        <v>154</v>
      </c>
    </row>
    <row r="83" spans="1:15" ht="28.5" x14ac:dyDescent="0.2">
      <c r="A83" s="26"/>
      <c r="B83" s="9" t="s">
        <v>37</v>
      </c>
      <c r="C83" s="6" t="s">
        <v>93</v>
      </c>
      <c r="D83" s="6" t="s">
        <v>81</v>
      </c>
      <c r="E83" s="6" t="s">
        <v>3</v>
      </c>
      <c r="F83" s="26">
        <v>0</v>
      </c>
      <c r="G83" s="7">
        <v>0</v>
      </c>
      <c r="H83" s="35"/>
      <c r="I83" s="8">
        <f t="shared" si="2"/>
        <v>0</v>
      </c>
      <c r="J83" s="7"/>
      <c r="K83" s="7"/>
      <c r="L83" s="33"/>
      <c r="M83" s="34" t="s">
        <v>154</v>
      </c>
    </row>
    <row r="84" spans="1:15" ht="28.5" x14ac:dyDescent="0.2">
      <c r="A84" s="26"/>
      <c r="B84" s="9" t="s">
        <v>79</v>
      </c>
      <c r="C84" s="6" t="s">
        <v>80</v>
      </c>
      <c r="D84" s="6" t="s">
        <v>81</v>
      </c>
      <c r="E84" s="6" t="s">
        <v>3</v>
      </c>
      <c r="F84" s="26">
        <v>0</v>
      </c>
      <c r="G84" s="7">
        <v>0</v>
      </c>
      <c r="H84" s="35"/>
      <c r="I84" s="8">
        <f t="shared" si="2"/>
        <v>0</v>
      </c>
      <c r="J84" s="7"/>
      <c r="K84" s="7"/>
      <c r="L84" s="33"/>
      <c r="M84" s="34" t="s">
        <v>154</v>
      </c>
    </row>
    <row r="85" spans="1:15" ht="28.5" x14ac:dyDescent="0.2">
      <c r="A85" s="26"/>
      <c r="B85" s="9" t="s">
        <v>41</v>
      </c>
      <c r="C85" s="6" t="s">
        <v>155</v>
      </c>
      <c r="D85" s="6" t="s">
        <v>43</v>
      </c>
      <c r="E85" s="6" t="s">
        <v>3</v>
      </c>
      <c r="F85" s="26">
        <v>0</v>
      </c>
      <c r="G85" s="7">
        <v>0</v>
      </c>
      <c r="H85" s="7"/>
      <c r="I85" s="8">
        <f t="shared" si="2"/>
        <v>0</v>
      </c>
      <c r="J85" s="7"/>
      <c r="K85" s="7"/>
      <c r="L85" s="33"/>
      <c r="M85" s="34" t="s">
        <v>154</v>
      </c>
    </row>
    <row r="86" spans="1:15" ht="28.5" x14ac:dyDescent="0.2">
      <c r="A86" s="26"/>
      <c r="B86" s="9" t="s">
        <v>156</v>
      </c>
      <c r="C86" s="6" t="s">
        <v>46</v>
      </c>
      <c r="D86" s="6" t="s">
        <v>43</v>
      </c>
      <c r="E86" s="6" t="s">
        <v>3</v>
      </c>
      <c r="F86" s="26">
        <v>0</v>
      </c>
      <c r="G86" s="7">
        <v>0</v>
      </c>
      <c r="H86" s="36"/>
      <c r="I86" s="8">
        <f t="shared" si="2"/>
        <v>0</v>
      </c>
      <c r="J86" s="7"/>
      <c r="K86" s="7"/>
      <c r="L86" s="33"/>
      <c r="M86" s="34" t="s">
        <v>154</v>
      </c>
    </row>
    <row r="89" spans="1:15" ht="39" customHeight="1" x14ac:dyDescent="0.2">
      <c r="A89" s="56">
        <v>1</v>
      </c>
      <c r="B89" s="57" t="s">
        <v>164</v>
      </c>
      <c r="C89" s="57"/>
      <c r="D89" s="57"/>
      <c r="E89" s="57" t="s">
        <v>165</v>
      </c>
      <c r="F89" s="57"/>
      <c r="G89" s="57"/>
      <c r="H89" s="64" t="s">
        <v>166</v>
      </c>
      <c r="I89" s="64"/>
      <c r="J89" s="64"/>
      <c r="K89" s="64"/>
      <c r="L89" s="64"/>
      <c r="M89" s="64"/>
      <c r="N89" s="64"/>
      <c r="O89" s="64"/>
    </row>
    <row r="90" spans="1:15" ht="41.25" customHeight="1" x14ac:dyDescent="0.2">
      <c r="A90" s="56">
        <v>2</v>
      </c>
      <c r="B90" s="57" t="s">
        <v>167</v>
      </c>
      <c r="C90" s="57"/>
      <c r="D90" s="57"/>
      <c r="E90" s="58" t="s">
        <v>168</v>
      </c>
      <c r="F90" s="58"/>
      <c r="G90" s="58"/>
      <c r="H90" s="60"/>
      <c r="I90" s="60"/>
      <c r="J90" s="60"/>
      <c r="K90" s="60"/>
      <c r="L90" s="60"/>
      <c r="M90" s="60"/>
      <c r="N90" s="60"/>
      <c r="O90" s="60"/>
    </row>
    <row r="91" spans="1:15" ht="39" customHeight="1" x14ac:dyDescent="0.2">
      <c r="A91" s="56">
        <v>3</v>
      </c>
      <c r="B91" s="57" t="s">
        <v>190</v>
      </c>
      <c r="C91" s="57"/>
      <c r="D91" s="57"/>
      <c r="E91" s="58" t="s">
        <v>191</v>
      </c>
      <c r="F91" s="58"/>
      <c r="G91" s="58"/>
      <c r="H91" s="60"/>
      <c r="I91" s="60"/>
      <c r="J91" s="60"/>
      <c r="K91" s="60"/>
      <c r="L91" s="60"/>
      <c r="M91" s="60"/>
      <c r="N91" s="60"/>
      <c r="O91" s="60"/>
    </row>
    <row r="92" spans="1:15" ht="43.5" customHeight="1" x14ac:dyDescent="0.2">
      <c r="A92" s="56">
        <v>4</v>
      </c>
      <c r="B92" s="57" t="s">
        <v>170</v>
      </c>
      <c r="C92" s="57"/>
      <c r="D92" s="57"/>
      <c r="E92" s="58" t="s">
        <v>169</v>
      </c>
      <c r="F92" s="58"/>
      <c r="G92" s="58"/>
      <c r="H92" s="59"/>
      <c r="I92" s="59"/>
      <c r="J92" s="59"/>
      <c r="K92" s="59"/>
      <c r="L92" s="59"/>
      <c r="M92" s="59"/>
      <c r="N92" s="59"/>
      <c r="O92" s="59"/>
    </row>
    <row r="93" spans="1:15" ht="28.5" customHeight="1" x14ac:dyDescent="0.2">
      <c r="A93" s="56">
        <v>5</v>
      </c>
      <c r="B93" s="57" t="s">
        <v>171</v>
      </c>
      <c r="C93" s="57"/>
      <c r="D93" s="57"/>
      <c r="E93" s="58" t="s">
        <v>172</v>
      </c>
      <c r="F93" s="58"/>
      <c r="G93" s="58"/>
      <c r="H93" s="60"/>
      <c r="I93" s="60"/>
      <c r="J93" s="60"/>
      <c r="K93" s="60"/>
      <c r="L93" s="60"/>
      <c r="M93" s="60"/>
      <c r="N93" s="60"/>
      <c r="O93" s="60"/>
    </row>
    <row r="94" spans="1:15" ht="45" customHeight="1" x14ac:dyDescent="0.2">
      <c r="A94" s="56">
        <v>6</v>
      </c>
      <c r="B94" s="57" t="s">
        <v>173</v>
      </c>
      <c r="C94" s="57"/>
      <c r="D94" s="57"/>
      <c r="E94" s="58" t="s">
        <v>174</v>
      </c>
      <c r="F94" s="58"/>
      <c r="G94" s="58"/>
      <c r="H94" s="60"/>
      <c r="I94" s="60"/>
      <c r="J94" s="60"/>
      <c r="K94" s="60"/>
      <c r="L94" s="60"/>
      <c r="M94" s="60"/>
      <c r="N94" s="60"/>
      <c r="O94" s="60"/>
    </row>
    <row r="95" spans="1:15" ht="33" customHeight="1" x14ac:dyDescent="0.2">
      <c r="A95" s="56">
        <v>7</v>
      </c>
      <c r="B95" s="57" t="s">
        <v>175</v>
      </c>
      <c r="C95" s="57"/>
      <c r="D95" s="57"/>
      <c r="E95" s="58" t="s">
        <v>176</v>
      </c>
      <c r="F95" s="58"/>
      <c r="G95" s="58"/>
      <c r="H95" s="60"/>
      <c r="I95" s="60"/>
      <c r="J95" s="60"/>
      <c r="K95" s="60"/>
      <c r="L95" s="60"/>
      <c r="M95" s="60"/>
      <c r="N95" s="60"/>
      <c r="O95" s="60"/>
    </row>
    <row r="96" spans="1:15" ht="39.75" customHeight="1" x14ac:dyDescent="0.2">
      <c r="A96" s="56">
        <v>8</v>
      </c>
      <c r="B96" s="57" t="s">
        <v>177</v>
      </c>
      <c r="C96" s="57"/>
      <c r="D96" s="57"/>
      <c r="E96" s="58" t="s">
        <v>178</v>
      </c>
      <c r="F96" s="58"/>
      <c r="G96" s="58"/>
      <c r="H96" s="60"/>
      <c r="I96" s="60"/>
      <c r="J96" s="60"/>
      <c r="K96" s="60"/>
      <c r="L96" s="60"/>
      <c r="M96" s="60"/>
      <c r="N96" s="60"/>
      <c r="O96" s="60"/>
    </row>
    <row r="97" spans="1:15" ht="44.25" customHeight="1" x14ac:dyDescent="0.2">
      <c r="A97" s="56">
        <v>9</v>
      </c>
      <c r="B97" s="57" t="s">
        <v>179</v>
      </c>
      <c r="C97" s="57"/>
      <c r="D97" s="57"/>
      <c r="E97" s="58" t="s">
        <v>180</v>
      </c>
      <c r="F97" s="58"/>
      <c r="G97" s="58"/>
      <c r="H97" s="61"/>
      <c r="I97" s="61"/>
      <c r="J97" s="61"/>
      <c r="K97" s="61"/>
      <c r="L97" s="61"/>
      <c r="M97" s="61"/>
      <c r="N97" s="61"/>
      <c r="O97" s="61"/>
    </row>
    <row r="98" spans="1:15" ht="66" customHeight="1" x14ac:dyDescent="0.2">
      <c r="A98" s="56">
        <v>10</v>
      </c>
      <c r="B98" s="57" t="s">
        <v>181</v>
      </c>
      <c r="C98" s="57"/>
      <c r="D98" s="57"/>
      <c r="E98" s="58" t="s">
        <v>182</v>
      </c>
      <c r="F98" s="58"/>
      <c r="G98" s="58"/>
      <c r="H98" s="61"/>
      <c r="I98" s="61"/>
      <c r="J98" s="61"/>
      <c r="K98" s="61"/>
      <c r="L98" s="61"/>
      <c r="M98" s="61"/>
      <c r="N98" s="61"/>
      <c r="O98" s="61"/>
    </row>
    <row r="99" spans="1:15" ht="44.25" customHeight="1" x14ac:dyDescent="0.2">
      <c r="A99" s="56">
        <v>11</v>
      </c>
      <c r="B99" s="57" t="s">
        <v>183</v>
      </c>
      <c r="C99" s="57"/>
      <c r="D99" s="57"/>
      <c r="E99" s="58" t="s">
        <v>184</v>
      </c>
      <c r="F99" s="58"/>
      <c r="G99" s="58"/>
      <c r="H99" s="60"/>
      <c r="I99" s="60"/>
      <c r="J99" s="60"/>
      <c r="K99" s="60"/>
      <c r="L99" s="60"/>
      <c r="M99" s="60"/>
      <c r="N99" s="60"/>
      <c r="O99" s="60"/>
    </row>
    <row r="100" spans="1:15" ht="45.75" customHeight="1" x14ac:dyDescent="0.2">
      <c r="A100" s="56">
        <v>12</v>
      </c>
      <c r="B100" s="57" t="s">
        <v>185</v>
      </c>
      <c r="C100" s="57"/>
      <c r="D100" s="57"/>
      <c r="E100" s="58" t="s">
        <v>186</v>
      </c>
      <c r="F100" s="58"/>
      <c r="G100" s="58"/>
      <c r="H100" s="59"/>
      <c r="I100" s="59"/>
      <c r="J100" s="59"/>
      <c r="K100" s="59"/>
      <c r="L100" s="59"/>
      <c r="M100" s="59"/>
      <c r="N100" s="59"/>
      <c r="O100" s="59"/>
    </row>
    <row r="101" spans="1:15" ht="161.25" customHeight="1" x14ac:dyDescent="0.2">
      <c r="A101" s="56">
        <v>13</v>
      </c>
      <c r="B101" s="57" t="s">
        <v>187</v>
      </c>
      <c r="C101" s="57"/>
      <c r="D101" s="57"/>
      <c r="E101" s="58" t="s">
        <v>188</v>
      </c>
      <c r="F101" s="58"/>
      <c r="G101" s="58"/>
      <c r="H101" s="60" t="s">
        <v>189</v>
      </c>
      <c r="I101" s="60"/>
      <c r="J101" s="60"/>
      <c r="K101" s="60"/>
      <c r="L101" s="60"/>
      <c r="M101" s="60"/>
      <c r="N101" s="60"/>
      <c r="O101" s="60"/>
    </row>
  </sheetData>
  <mergeCells count="52">
    <mergeCell ref="A7:A8"/>
    <mergeCell ref="B7:B8"/>
    <mergeCell ref="C7:C8"/>
    <mergeCell ref="D7:D8"/>
    <mergeCell ref="E7:E8"/>
    <mergeCell ref="B2:L2"/>
    <mergeCell ref="B3:L3"/>
    <mergeCell ref="B5:L5"/>
    <mergeCell ref="B89:D89"/>
    <mergeCell ref="E89:G89"/>
    <mergeCell ref="H89:O89"/>
    <mergeCell ref="N7:O7"/>
    <mergeCell ref="F7:F8"/>
    <mergeCell ref="G7:I7"/>
    <mergeCell ref="J7:L7"/>
    <mergeCell ref="M7:M8"/>
    <mergeCell ref="B90:D90"/>
    <mergeCell ref="E90:G90"/>
    <mergeCell ref="H90:O90"/>
    <mergeCell ref="B91:D91"/>
    <mergeCell ref="E91:G91"/>
    <mergeCell ref="H91:O91"/>
    <mergeCell ref="B92:D92"/>
    <mergeCell ref="E92:G92"/>
    <mergeCell ref="H92:O92"/>
    <mergeCell ref="B93:D93"/>
    <mergeCell ref="E93:G93"/>
    <mergeCell ref="H93:O93"/>
    <mergeCell ref="B94:D94"/>
    <mergeCell ref="E94:G94"/>
    <mergeCell ref="H94:O94"/>
    <mergeCell ref="B95:D95"/>
    <mergeCell ref="E95:G95"/>
    <mergeCell ref="H95:O95"/>
    <mergeCell ref="B96:D96"/>
    <mergeCell ref="E96:G96"/>
    <mergeCell ref="H96:O96"/>
    <mergeCell ref="B97:D97"/>
    <mergeCell ref="E97:G97"/>
    <mergeCell ref="H97:O97"/>
    <mergeCell ref="B98:D98"/>
    <mergeCell ref="E98:G98"/>
    <mergeCell ref="H98:O98"/>
    <mergeCell ref="B99:D99"/>
    <mergeCell ref="E99:G99"/>
    <mergeCell ref="H99:O99"/>
    <mergeCell ref="B100:D100"/>
    <mergeCell ref="E100:G100"/>
    <mergeCell ref="H100:O100"/>
    <mergeCell ref="B101:D101"/>
    <mergeCell ref="E101:G101"/>
    <mergeCell ref="H101:O101"/>
  </mergeCells>
  <pageMargins left="0.39370078740157483" right="0.39370078740157483" top="0.78740157480314965" bottom="0.39370078740157483" header="0.39370078740157483" footer="0.39370078740157483"/>
  <pageSetup paperSize="9" scale="59" orientation="landscape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АОВ-автомат.вентиляции</vt:lpstr>
      <vt:lpstr>'АОВ-автомат.вентиляции'!Область_печати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 Конанкова</dc:creator>
  <cp:lastModifiedBy>Егорова Мария Станиславовна</cp:lastModifiedBy>
  <cp:lastPrinted>2024-11-26T08:37:55Z</cp:lastPrinted>
  <dcterms:created xsi:type="dcterms:W3CDTF">2024-08-19T14:23:08Z</dcterms:created>
  <dcterms:modified xsi:type="dcterms:W3CDTF">2025-04-04T06:59:01Z</dcterms:modified>
</cp:coreProperties>
</file>