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18195" windowHeight="9360"/>
  </bookViews>
  <sheets>
    <sheet name="Лист1" sheetId="1" r:id="rId1"/>
    <sheet name="Лист2" sheetId="2" r:id="rId2"/>
  </sheets>
  <definedNames>
    <definedName name="_xlnm.Print_Area" localSheetId="0">Лист1!$A$1:$J$24</definedName>
  </definedNames>
  <calcPr calcId="144525" refMode="R1C1" fullPrecision="0"/>
</workbook>
</file>

<file path=xl/calcChain.xml><?xml version="1.0" encoding="utf-8"?>
<calcChain xmlns="http://schemas.openxmlformats.org/spreadsheetml/2006/main">
  <c r="H13" i="1" l="1"/>
  <c r="J13" i="1" s="1"/>
  <c r="I13" i="1"/>
  <c r="H14" i="1"/>
  <c r="J14" i="1" s="1"/>
  <c r="I14" i="1"/>
  <c r="H15" i="1"/>
  <c r="J15" i="1" s="1"/>
  <c r="I15" i="1"/>
  <c r="H12" i="1" l="1"/>
  <c r="J12" i="1" s="1"/>
  <c r="J16" i="1" s="1"/>
  <c r="I12" i="1"/>
</calcChain>
</file>

<file path=xl/sharedStrings.xml><?xml version="1.0" encoding="utf-8"?>
<sst xmlns="http://schemas.openxmlformats.org/spreadsheetml/2006/main" count="85" uniqueCount="54">
  <si>
    <t>ОБОСНОВАНИЕ НАЧАЛЬНОЙ (МАКСИМАЛЬНОЙ) ЦЕНЫ ДОГОВОРА</t>
  </si>
  <si>
    <t>Используемый метод определения начальной (максимальной) цены договора: метод сопоставления рыночных цен</t>
  </si>
  <si>
    <t>Обоснование выбранного метода обоснования начальной (максимальной) цены договора: метод сопоставимых рыночных цен (анализа рынка) является приоритетным для определения 
 и обоснования начальной (максимальной) цены договора</t>
  </si>
  <si>
    <t>Информация о ценах товаров, работ, услуг, содержащаяся в рекламе, каталогах, описаниях товаров и других предложениях, обращенных к неопределенному кругу лиц и признаваемых в соответствии с гражданским законодательством публичными офертами</t>
  </si>
  <si>
    <t>№ п/п</t>
  </si>
  <si>
    <t>Объект закупки</t>
  </si>
  <si>
    <t>Ед. изм.</t>
  </si>
  <si>
    <t>Кол-во</t>
  </si>
  <si>
    <t>Цены поставщиков (исполнителей, подрядчиков), рублей</t>
  </si>
  <si>
    <t>Среднее арифметическое значение цены за единицу, руб.</t>
  </si>
  <si>
    <t>Коэффициент вариации</t>
  </si>
  <si>
    <t>Расчет начальной (максимальной) цены по позиции*</t>
  </si>
  <si>
    <t>ОКПД2</t>
  </si>
  <si>
    <t xml:space="preserve">Начальная (максимальная) цена договора, руб. </t>
  </si>
  <si>
    <t>* Расчет начальной (максимальной) цены по позиции производится по формуле:</t>
  </si>
  <si>
    <t>где:
 - НМЦК, определяемая методом сопоставимых рыночных цен (анализа рынка);
v - количество (объем) закупаемого товара (работы, услуги);
n - количество значений, используемых в расчете;
i - номер источника ценовой информации;
 - цена единицы товара, работы, услуги, представленная в источнике с номером i, скорректированная с учетом коэффициентов (индексов), применяемых для пересчета цен товаров, работ, услуг с учетом различий в характеристиках товаров, коммерческих и (или) финансовых условий поставок товаров, выполнения работ, оказания услуг.</t>
  </si>
  <si>
    <t>уп.</t>
  </si>
  <si>
    <t>32.50.13.190</t>
  </si>
  <si>
    <t>K-Files (К-Файлы), №10/25 мм</t>
  </si>
  <si>
    <t>K-Files (К-Файлы), №15/25 мм</t>
  </si>
  <si>
    <t>K-Files (К-Файлы), №20/25 мм</t>
  </si>
  <si>
    <t>K-Files (К-Файлы), №25/25 мм</t>
  </si>
  <si>
    <t>K-Files (К-Файлы), №15/31 мм</t>
  </si>
  <si>
    <t>K-Files (К-Файлы), №20/31 мм</t>
  </si>
  <si>
    <t>K-Files (К-Файлы), №25/31 мм</t>
  </si>
  <si>
    <t>Н-Files (Н-Файлы), №10/25 мм</t>
  </si>
  <si>
    <t>Н-Files (Н-Файлы), №15/25 мм</t>
  </si>
  <si>
    <t>Н-Files (Н-Файлы), №20/25 мм</t>
  </si>
  <si>
    <t>Н-Files (Н-Файлы), №25/25 мм</t>
  </si>
  <si>
    <t>Н-Files (Н-Файлы), №15/31 мм</t>
  </si>
  <si>
    <t>Н-Files (Н-Файлы), №20/31 мм</t>
  </si>
  <si>
    <t>Н-Files (Н-Файлы), №25/31 мм</t>
  </si>
  <si>
    <t>Protaper Hand (ручные)– F1/25</t>
  </si>
  <si>
    <t>Protaper Hand (ручные)– F2/25</t>
  </si>
  <si>
    <t>Protaper Hand (ручные)– SX/19</t>
  </si>
  <si>
    <t>Protaper Hand (ручные)– S1/25</t>
  </si>
  <si>
    <t>Спридер  (Spreader) 6 шт. №15/25</t>
  </si>
  <si>
    <t>Спридер  (Spreader) 6 шт. №25/25</t>
  </si>
  <si>
    <t>К-Reamer  №15/25</t>
  </si>
  <si>
    <t>К-Reamer  №20/25</t>
  </si>
  <si>
    <t>К-Reamer  №25/25</t>
  </si>
  <si>
    <t xml:space="preserve">Bien-Air Spraynet </t>
  </si>
  <si>
    <t xml:space="preserve">KaVo Spray 2112 A </t>
  </si>
  <si>
    <t>Протейпер Голд  машинный</t>
  </si>
  <si>
    <t>шт.</t>
  </si>
  <si>
    <t>Игла корневая, 500шт.</t>
  </si>
  <si>
    <t>Пульпоэкстракторы 30мм, 100шт</t>
  </si>
  <si>
    <t>Пульпоэкстракторы 50мм, 100шт</t>
  </si>
  <si>
    <t>КП 1 от 03.02.2025г.</t>
  </si>
  <si>
    <t>КП 2 от 03.02.2025г.</t>
  </si>
  <si>
    <t>КП 3 от 03.02.2025г.</t>
  </si>
  <si>
    <t>Каналонаполнители 25/25, уп.4 шт.</t>
  </si>
  <si>
    <t>Поставка  инструментария</t>
  </si>
  <si>
    <t>Дата подготовки обоснования начальной (максимальной) цены договора: февраль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</si>
</sst>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0" xfId="1"/>
    <xf numFmtId="0" fontId="3" fillId="0" borderId="0" xfId="1" applyFont="1" applyAlignment="1">
      <alignment horizontal="center"/>
    </xf>
    <xf numFmtId="0" fontId="3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1" fillId="0" borderId="1" xfId="1" applyBorder="1"/>
    <xf numFmtId="2" fontId="3" fillId="0" borderId="1" xfId="1" applyNumberFormat="1" applyFont="1" applyBorder="1" applyAlignment="1">
      <alignment horizontal="center" vertical="center" wrapText="1"/>
    </xf>
    <xf numFmtId="4" fontId="3" fillId="0" borderId="1" xfId="1" applyNumberFormat="1" applyFont="1" applyBorder="1" applyAlignment="1">
      <alignment horizontal="center" vertical="center" wrapText="1"/>
    </xf>
    <xf numFmtId="10" fontId="3" fillId="0" borderId="1" xfId="1" applyNumberFormat="1" applyFont="1" applyBorder="1" applyAlignment="1">
      <alignment vertical="center" wrapText="1"/>
    </xf>
    <xf numFmtId="4" fontId="3" fillId="0" borderId="1" xfId="1" applyNumberFormat="1" applyFont="1" applyBorder="1" applyAlignment="1">
      <alignment vertical="center" wrapText="1"/>
    </xf>
    <xf numFmtId="0" fontId="5" fillId="0" borderId="1" xfId="1" applyFont="1" applyBorder="1"/>
    <xf numFmtId="0" fontId="3" fillId="0" borderId="0" xfId="1" applyFont="1"/>
    <xf numFmtId="0" fontId="6" fillId="2" borderId="1" xfId="0" applyFont="1" applyFill="1" applyBorder="1" applyAlignment="1">
      <alignment horizontal="center" vertical="center" wrapText="1"/>
    </xf>
    <xf numFmtId="4" fontId="2" fillId="0" borderId="5" xfId="1" applyNumberFormat="1" applyFont="1" applyBorder="1" applyAlignment="1">
      <alignment horizontal="center"/>
    </xf>
    <xf numFmtId="49" fontId="7" fillId="0" borderId="1" xfId="2" applyNumberFormat="1" applyBorder="1" applyAlignment="1">
      <alignment horizontal="center" vertical="center" textRotation="90" wrapText="1"/>
    </xf>
    <xf numFmtId="0" fontId="3" fillId="0" borderId="1" xfId="1" applyFont="1" applyBorder="1" applyAlignment="1">
      <alignment horizontal="center" vertical="center" wrapText="1"/>
    </xf>
    <xf numFmtId="0" fontId="4" fillId="0" borderId="9" xfId="1" applyFont="1" applyBorder="1" applyAlignment="1">
      <alignment vertical="center" wrapText="1"/>
    </xf>
    <xf numFmtId="0" fontId="8" fillId="0" borderId="7" xfId="0" applyNumberFormat="1" applyFont="1" applyBorder="1" applyAlignment="1">
      <alignment wrapText="1"/>
    </xf>
    <xf numFmtId="0" fontId="3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Fill="1" applyAlignment="1">
      <alignment horizontal="left" vertic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2" fillId="0" borderId="6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3" fillId="0" borderId="0" xfId="1" applyFont="1" applyAlignment="1">
      <alignment horizontal="left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18</xdr:row>
      <xdr:rowOff>57150</xdr:rowOff>
    </xdr:from>
    <xdr:to>
      <xdr:col>2</xdr:col>
      <xdr:colOff>647700</xdr:colOff>
      <xdr:row>20</xdr:row>
      <xdr:rowOff>133350</xdr:rowOff>
    </xdr:to>
    <xdr:pic>
      <xdr:nvPicPr>
        <xdr:cNvPr id="1055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2975" y="6915150"/>
          <a:ext cx="170497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tabSelected="1" workbookViewId="0">
      <selection activeCell="M10" sqref="M10"/>
    </sheetView>
  </sheetViews>
  <sheetFormatPr defaultRowHeight="12.75" x14ac:dyDescent="0.2"/>
  <cols>
    <col min="1" max="1" width="9.140625" style="1"/>
    <col min="2" max="2" width="21.85546875" style="1" customWidth="1"/>
    <col min="3" max="3" width="8.7109375" style="1" customWidth="1"/>
    <col min="4" max="4" width="7.7109375" style="1" customWidth="1"/>
    <col min="5" max="9" width="14.7109375" style="1" customWidth="1"/>
    <col min="10" max="10" width="19.5703125" style="1" customWidth="1"/>
    <col min="11" max="11" width="11.140625" style="1" customWidth="1"/>
    <col min="12" max="16384" width="9.140625" style="1"/>
  </cols>
  <sheetData>
    <row r="1" spans="1:11" ht="19.5" customHeight="1" x14ac:dyDescent="0.25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</row>
    <row r="2" spans="1:11" ht="17.25" customHeight="1" x14ac:dyDescent="0.25">
      <c r="A2" s="22" t="s">
        <v>52</v>
      </c>
      <c r="B2" s="22"/>
      <c r="C2" s="22"/>
      <c r="D2" s="22"/>
      <c r="E2" s="22"/>
      <c r="F2" s="22"/>
      <c r="G2" s="22"/>
      <c r="H2" s="22"/>
      <c r="I2" s="22"/>
      <c r="J2" s="22"/>
    </row>
    <row r="3" spans="1:11" ht="10.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</row>
    <row r="4" spans="1:11" ht="15.75" x14ac:dyDescent="0.2">
      <c r="A4" s="23" t="s">
        <v>53</v>
      </c>
      <c r="B4" s="23"/>
      <c r="C4" s="23"/>
      <c r="D4" s="23"/>
      <c r="E4" s="23"/>
      <c r="F4" s="23"/>
      <c r="G4" s="23"/>
      <c r="H4" s="23"/>
      <c r="I4" s="23"/>
      <c r="J4" s="23"/>
    </row>
    <row r="5" spans="1:11" ht="15.75" customHeight="1" x14ac:dyDescent="0.2">
      <c r="A5" s="24" t="s">
        <v>1</v>
      </c>
      <c r="B5" s="24"/>
      <c r="C5" s="24"/>
      <c r="D5" s="24"/>
      <c r="E5" s="24"/>
      <c r="F5" s="24"/>
      <c r="G5" s="24"/>
      <c r="H5" s="24"/>
      <c r="I5" s="24"/>
      <c r="J5" s="24"/>
    </row>
    <row r="6" spans="1:11" ht="32.25" customHeight="1" x14ac:dyDescent="0.2">
      <c r="A6" s="24" t="s">
        <v>2</v>
      </c>
      <c r="B6" s="24"/>
      <c r="C6" s="24"/>
      <c r="D6" s="24"/>
      <c r="E6" s="24"/>
      <c r="F6" s="24"/>
      <c r="G6" s="24"/>
      <c r="H6" s="24"/>
      <c r="I6" s="24"/>
      <c r="J6" s="24"/>
    </row>
    <row r="7" spans="1:11" ht="44.25" customHeight="1" x14ac:dyDescent="0.2">
      <c r="A7" s="20" t="s">
        <v>3</v>
      </c>
      <c r="B7" s="20"/>
      <c r="C7" s="20"/>
      <c r="D7" s="20"/>
      <c r="E7" s="20"/>
      <c r="F7" s="20"/>
      <c r="G7" s="20"/>
      <c r="H7" s="20"/>
      <c r="I7" s="20"/>
      <c r="J7" s="20"/>
    </row>
    <row r="9" spans="1:11" ht="27" customHeight="1" x14ac:dyDescent="0.2">
      <c r="A9" s="25" t="s">
        <v>4</v>
      </c>
      <c r="B9" s="25" t="s">
        <v>5</v>
      </c>
      <c r="C9" s="30" t="s">
        <v>6</v>
      </c>
      <c r="D9" s="25" t="s">
        <v>7</v>
      </c>
      <c r="E9" s="32" t="s">
        <v>8</v>
      </c>
      <c r="F9" s="33"/>
      <c r="G9" s="33"/>
      <c r="H9" s="25" t="s">
        <v>9</v>
      </c>
      <c r="I9" s="25" t="s">
        <v>10</v>
      </c>
      <c r="J9" s="25" t="s">
        <v>11</v>
      </c>
      <c r="K9" s="25" t="s">
        <v>12</v>
      </c>
    </row>
    <row r="10" spans="1:11" ht="195" customHeight="1" x14ac:dyDescent="0.2">
      <c r="A10" s="25"/>
      <c r="B10" s="25"/>
      <c r="C10" s="31"/>
      <c r="D10" s="25"/>
      <c r="E10" s="14" t="s">
        <v>48</v>
      </c>
      <c r="F10" s="14" t="s">
        <v>49</v>
      </c>
      <c r="G10" s="14" t="s">
        <v>50</v>
      </c>
      <c r="H10" s="25"/>
      <c r="I10" s="25"/>
      <c r="J10" s="25"/>
      <c r="K10" s="25"/>
    </row>
    <row r="11" spans="1:11" ht="15.75" x14ac:dyDescent="0.2">
      <c r="A11" s="3">
        <v>1</v>
      </c>
      <c r="B11" s="4">
        <v>2</v>
      </c>
      <c r="C11" s="3">
        <v>3</v>
      </c>
      <c r="D11" s="4">
        <v>4</v>
      </c>
      <c r="E11" s="3">
        <v>7</v>
      </c>
      <c r="F11" s="4">
        <v>8</v>
      </c>
      <c r="G11" s="3">
        <v>9</v>
      </c>
      <c r="H11" s="3"/>
      <c r="I11" s="4">
        <v>12</v>
      </c>
      <c r="J11" s="3">
        <v>13</v>
      </c>
      <c r="K11" s="5"/>
    </row>
    <row r="12" spans="1:11" ht="31.5" x14ac:dyDescent="0.2">
      <c r="A12" s="15">
        <v>1</v>
      </c>
      <c r="B12" s="16" t="s">
        <v>45</v>
      </c>
      <c r="C12" s="15" t="s">
        <v>16</v>
      </c>
      <c r="D12" s="4">
        <v>10</v>
      </c>
      <c r="E12" s="15">
        <v>3234</v>
      </c>
      <c r="F12" s="4">
        <v>3350</v>
      </c>
      <c r="G12" s="15">
        <v>3465</v>
      </c>
      <c r="H12" s="7">
        <f t="shared" ref="H12" si="0">AVERAGE(E12:G12)</f>
        <v>3349.67</v>
      </c>
      <c r="I12" s="8">
        <f t="shared" ref="I12" si="1">STDEVA(E12:G12)/(SUM(E12:G12)/COUNTIF(E12:G12,"&gt;0"))</f>
        <v>3.4500000000000003E-2</v>
      </c>
      <c r="J12" s="9">
        <f t="shared" ref="J12" si="2">D12*H12</f>
        <v>33496.699999999997</v>
      </c>
      <c r="K12" s="10" t="s">
        <v>17</v>
      </c>
    </row>
    <row r="13" spans="1:11" ht="31.5" x14ac:dyDescent="0.2">
      <c r="A13" s="18">
        <v>2</v>
      </c>
      <c r="B13" s="16" t="s">
        <v>51</v>
      </c>
      <c r="C13" s="18" t="s">
        <v>16</v>
      </c>
      <c r="D13" s="4">
        <v>100</v>
      </c>
      <c r="E13" s="18">
        <v>840</v>
      </c>
      <c r="F13" s="4">
        <v>870</v>
      </c>
      <c r="G13" s="18">
        <v>900</v>
      </c>
      <c r="H13" s="7">
        <f t="shared" ref="H13:H15" si="3">AVERAGE(E13:G13)</f>
        <v>870</v>
      </c>
      <c r="I13" s="8">
        <f t="shared" ref="I13:I15" si="4">STDEVA(E13:G13)/(SUM(E13:G13)/COUNTIF(E13:G13,"&gt;0"))</f>
        <v>3.4500000000000003E-2</v>
      </c>
      <c r="J13" s="9">
        <f t="shared" ref="J13:J15" si="5">D13*H13</f>
        <v>87000</v>
      </c>
      <c r="K13" s="10" t="s">
        <v>17</v>
      </c>
    </row>
    <row r="14" spans="1:11" ht="31.5" x14ac:dyDescent="0.2">
      <c r="A14" s="18">
        <v>3</v>
      </c>
      <c r="B14" s="16" t="s">
        <v>46</v>
      </c>
      <c r="C14" s="18" t="s">
        <v>16</v>
      </c>
      <c r="D14" s="4">
        <v>40</v>
      </c>
      <c r="E14" s="18">
        <v>693</v>
      </c>
      <c r="F14" s="4">
        <v>718</v>
      </c>
      <c r="G14" s="18">
        <v>743</v>
      </c>
      <c r="H14" s="7">
        <f t="shared" si="3"/>
        <v>718</v>
      </c>
      <c r="I14" s="8">
        <f t="shared" si="4"/>
        <v>3.4799999999999998E-2</v>
      </c>
      <c r="J14" s="9">
        <f t="shared" si="5"/>
        <v>28720</v>
      </c>
      <c r="K14" s="10" t="s">
        <v>17</v>
      </c>
    </row>
    <row r="15" spans="1:11" ht="31.5" x14ac:dyDescent="0.2">
      <c r="A15" s="18">
        <v>4</v>
      </c>
      <c r="B15" s="16" t="s">
        <v>47</v>
      </c>
      <c r="C15" s="18" t="s">
        <v>16</v>
      </c>
      <c r="D15" s="4">
        <v>15</v>
      </c>
      <c r="E15" s="18">
        <v>672</v>
      </c>
      <c r="F15" s="4">
        <v>696</v>
      </c>
      <c r="G15" s="18">
        <v>720</v>
      </c>
      <c r="H15" s="7">
        <f t="shared" si="3"/>
        <v>696</v>
      </c>
      <c r="I15" s="8">
        <f t="shared" si="4"/>
        <v>3.4500000000000003E-2</v>
      </c>
      <c r="J15" s="9">
        <f t="shared" si="5"/>
        <v>10440</v>
      </c>
      <c r="K15" s="10" t="s">
        <v>17</v>
      </c>
    </row>
    <row r="16" spans="1:11" ht="15.75" x14ac:dyDescent="0.25">
      <c r="A16" s="26" t="s">
        <v>13</v>
      </c>
      <c r="B16" s="27"/>
      <c r="C16" s="27"/>
      <c r="D16" s="27"/>
      <c r="E16" s="27"/>
      <c r="F16" s="27"/>
      <c r="G16" s="27"/>
      <c r="H16" s="27"/>
      <c r="I16" s="28"/>
      <c r="J16" s="13">
        <f>SUM(J12:J15)</f>
        <v>159656.70000000001</v>
      </c>
    </row>
    <row r="18" spans="1:10" ht="15.75" x14ac:dyDescent="0.25">
      <c r="A18" s="11" t="s">
        <v>14</v>
      </c>
      <c r="B18" s="11"/>
    </row>
    <row r="20" spans="1:10" ht="15.75" x14ac:dyDescent="0.2">
      <c r="E20" s="6"/>
      <c r="F20" s="6"/>
      <c r="G20" s="7"/>
    </row>
    <row r="22" spans="1:10" ht="106.5" customHeight="1" x14ac:dyDescent="0.25">
      <c r="A22" s="29" t="s">
        <v>15</v>
      </c>
      <c r="B22" s="29"/>
      <c r="C22" s="29"/>
      <c r="D22" s="29"/>
      <c r="E22" s="29"/>
      <c r="F22" s="29"/>
      <c r="G22" s="29"/>
      <c r="H22" s="29"/>
      <c r="I22" s="29"/>
      <c r="J22" s="29"/>
    </row>
    <row r="24" spans="1:10" ht="15.75" x14ac:dyDescent="0.25">
      <c r="A24" s="11"/>
    </row>
  </sheetData>
  <mergeCells count="17">
    <mergeCell ref="K9:K10"/>
    <mergeCell ref="A16:I16"/>
    <mergeCell ref="A22:J22"/>
    <mergeCell ref="A9:A10"/>
    <mergeCell ref="B9:B10"/>
    <mergeCell ref="C9:C10"/>
    <mergeCell ref="D9:D10"/>
    <mergeCell ref="E9:G9"/>
    <mergeCell ref="H9:H10"/>
    <mergeCell ref="I9:I10"/>
    <mergeCell ref="J9:J10"/>
    <mergeCell ref="A7:J7"/>
    <mergeCell ref="A1:J1"/>
    <mergeCell ref="A2:J2"/>
    <mergeCell ref="A4:J4"/>
    <mergeCell ref="A5:J5"/>
    <mergeCell ref="A6:J6"/>
  </mergeCells>
  <pageMargins left="0.39370078740157483" right="0.39370078740157483" top="0.39370078740157483" bottom="0.39370078740157483" header="0.31496062992125984" footer="0.31496062992125984"/>
  <pageSetup paperSize="9" scale="6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C27"/>
  <sheetViews>
    <sheetView workbookViewId="0">
      <selection activeCell="D23" sqref="D23"/>
    </sheetView>
  </sheetViews>
  <sheetFormatPr defaultRowHeight="15" x14ac:dyDescent="0.25"/>
  <cols>
    <col min="1" max="1" width="21.7109375" customWidth="1"/>
  </cols>
  <sheetData>
    <row r="2" spans="1:3" ht="31.5" customHeight="1" x14ac:dyDescent="0.25">
      <c r="A2" s="16" t="s">
        <v>18</v>
      </c>
      <c r="B2" s="19" t="s">
        <v>16</v>
      </c>
      <c r="C2" s="4">
        <v>30</v>
      </c>
    </row>
    <row r="3" spans="1:3" ht="31.5" customHeight="1" x14ac:dyDescent="0.25">
      <c r="A3" s="16" t="s">
        <v>19</v>
      </c>
      <c r="B3" s="19" t="s">
        <v>16</v>
      </c>
      <c r="C3" s="4">
        <v>130</v>
      </c>
    </row>
    <row r="4" spans="1:3" ht="31.5" customHeight="1" x14ac:dyDescent="0.25">
      <c r="A4" s="16" t="s">
        <v>20</v>
      </c>
      <c r="B4" s="19" t="s">
        <v>16</v>
      </c>
      <c r="C4" s="4">
        <v>130</v>
      </c>
    </row>
    <row r="5" spans="1:3" ht="31.5" customHeight="1" x14ac:dyDescent="0.25">
      <c r="A5" s="16" t="s">
        <v>21</v>
      </c>
      <c r="B5" s="19" t="s">
        <v>16</v>
      </c>
      <c r="C5" s="4">
        <v>130</v>
      </c>
    </row>
    <row r="6" spans="1:3" ht="31.5" customHeight="1" x14ac:dyDescent="0.25">
      <c r="A6" s="16" t="s">
        <v>22</v>
      </c>
      <c r="B6" s="19" t="s">
        <v>16</v>
      </c>
      <c r="C6" s="4">
        <v>50</v>
      </c>
    </row>
    <row r="7" spans="1:3" ht="31.5" customHeight="1" x14ac:dyDescent="0.25">
      <c r="A7" s="16" t="s">
        <v>23</v>
      </c>
      <c r="B7" s="19" t="s">
        <v>16</v>
      </c>
      <c r="C7" s="4">
        <v>50</v>
      </c>
    </row>
    <row r="8" spans="1:3" ht="31.5" customHeight="1" x14ac:dyDescent="0.25">
      <c r="A8" s="16" t="s">
        <v>24</v>
      </c>
      <c r="B8" s="19" t="s">
        <v>16</v>
      </c>
      <c r="C8" s="4">
        <v>50</v>
      </c>
    </row>
    <row r="9" spans="1:3" ht="31.5" customHeight="1" x14ac:dyDescent="0.25">
      <c r="A9" s="16" t="s">
        <v>25</v>
      </c>
      <c r="B9" s="19" t="s">
        <v>16</v>
      </c>
      <c r="C9" s="4">
        <v>50</v>
      </c>
    </row>
    <row r="10" spans="1:3" ht="31.5" customHeight="1" x14ac:dyDescent="0.25">
      <c r="A10" s="16" t="s">
        <v>26</v>
      </c>
      <c r="B10" s="19" t="s">
        <v>16</v>
      </c>
      <c r="C10" s="4">
        <v>110</v>
      </c>
    </row>
    <row r="11" spans="1:3" ht="31.5" customHeight="1" x14ac:dyDescent="0.25">
      <c r="A11" s="16" t="s">
        <v>27</v>
      </c>
      <c r="B11" s="19" t="s">
        <v>16</v>
      </c>
      <c r="C11" s="4">
        <v>110</v>
      </c>
    </row>
    <row r="12" spans="1:3" ht="31.5" customHeight="1" x14ac:dyDescent="0.25">
      <c r="A12" s="16" t="s">
        <v>28</v>
      </c>
      <c r="B12" s="19" t="s">
        <v>16</v>
      </c>
      <c r="C12" s="4">
        <v>110</v>
      </c>
    </row>
    <row r="13" spans="1:3" ht="31.5" customHeight="1" x14ac:dyDescent="0.25">
      <c r="A13" s="16" t="s">
        <v>29</v>
      </c>
      <c r="B13" s="19" t="s">
        <v>16</v>
      </c>
      <c r="C13" s="4">
        <v>50</v>
      </c>
    </row>
    <row r="14" spans="1:3" ht="31.5" customHeight="1" x14ac:dyDescent="0.25">
      <c r="A14" s="16" t="s">
        <v>30</v>
      </c>
      <c r="B14" s="19" t="s">
        <v>16</v>
      </c>
      <c r="C14" s="4">
        <v>50</v>
      </c>
    </row>
    <row r="15" spans="1:3" ht="31.5" customHeight="1" x14ac:dyDescent="0.25">
      <c r="A15" s="16" t="s">
        <v>31</v>
      </c>
      <c r="B15" s="19" t="s">
        <v>16</v>
      </c>
      <c r="C15" s="4">
        <v>50</v>
      </c>
    </row>
    <row r="16" spans="1:3" ht="31.5" customHeight="1" x14ac:dyDescent="0.25">
      <c r="A16" s="16" t="s">
        <v>32</v>
      </c>
      <c r="B16" s="19" t="s">
        <v>16</v>
      </c>
      <c r="C16" s="4">
        <v>15</v>
      </c>
    </row>
    <row r="17" spans="1:3" ht="31.5" customHeight="1" x14ac:dyDescent="0.25">
      <c r="A17" s="16" t="s">
        <v>33</v>
      </c>
      <c r="B17" s="19" t="s">
        <v>16</v>
      </c>
      <c r="C17" s="4">
        <v>15</v>
      </c>
    </row>
    <row r="18" spans="1:3" ht="31.5" customHeight="1" x14ac:dyDescent="0.25">
      <c r="A18" s="16" t="s">
        <v>34</v>
      </c>
      <c r="B18" s="19" t="s">
        <v>16</v>
      </c>
      <c r="C18" s="4">
        <v>15</v>
      </c>
    </row>
    <row r="19" spans="1:3" ht="31.5" customHeight="1" x14ac:dyDescent="0.25">
      <c r="A19" s="16" t="s">
        <v>35</v>
      </c>
      <c r="B19" s="19" t="s">
        <v>16</v>
      </c>
      <c r="C19" s="4">
        <v>20</v>
      </c>
    </row>
    <row r="20" spans="1:3" ht="31.5" customHeight="1" x14ac:dyDescent="0.25">
      <c r="A20" s="17" t="s">
        <v>36</v>
      </c>
      <c r="B20" s="19" t="s">
        <v>16</v>
      </c>
      <c r="C20" s="12">
        <v>50</v>
      </c>
    </row>
    <row r="21" spans="1:3" ht="31.5" customHeight="1" x14ac:dyDescent="0.25">
      <c r="A21" s="17" t="s">
        <v>37</v>
      </c>
      <c r="B21" s="19" t="s">
        <v>16</v>
      </c>
      <c r="C21" s="12">
        <v>50</v>
      </c>
    </row>
    <row r="22" spans="1:3" ht="31.5" customHeight="1" x14ac:dyDescent="0.25">
      <c r="A22" s="17" t="s">
        <v>38</v>
      </c>
      <c r="B22" s="19" t="s">
        <v>16</v>
      </c>
      <c r="C22" s="12">
        <v>100</v>
      </c>
    </row>
    <row r="23" spans="1:3" ht="31.5" customHeight="1" x14ac:dyDescent="0.25">
      <c r="A23" s="17" t="s">
        <v>39</v>
      </c>
      <c r="B23" s="19" t="s">
        <v>16</v>
      </c>
      <c r="C23" s="12">
        <v>100</v>
      </c>
    </row>
    <row r="24" spans="1:3" ht="31.5" customHeight="1" x14ac:dyDescent="0.25">
      <c r="A24" s="17" t="s">
        <v>40</v>
      </c>
      <c r="B24" s="19" t="s">
        <v>16</v>
      </c>
      <c r="C24" s="12">
        <v>20</v>
      </c>
    </row>
    <row r="25" spans="1:3" ht="31.5" customHeight="1" x14ac:dyDescent="0.25">
      <c r="A25" s="17" t="s">
        <v>41</v>
      </c>
      <c r="B25" s="19" t="s">
        <v>44</v>
      </c>
    </row>
    <row r="26" spans="1:3" ht="31.5" customHeight="1" x14ac:dyDescent="0.25">
      <c r="A26" s="17" t="s">
        <v>42</v>
      </c>
      <c r="B26" s="19" t="s">
        <v>44</v>
      </c>
    </row>
    <row r="27" spans="1:3" ht="31.5" customHeight="1" x14ac:dyDescent="0.25">
      <c r="A27" s="17" t="s">
        <v>43</v>
      </c>
      <c r="B27" s="19" t="s">
        <v>16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2025-02-21T09:48:13Z</cp:lastPrinted>
  <dcterms:created xsi:type="dcterms:W3CDTF">2021-07-28T04:26:28Z</dcterms:created>
  <dcterms:modified xsi:type="dcterms:W3CDTF">2025-02-25T04:09:17Z</dcterms:modified>
</cp:coreProperties>
</file>