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20" yWindow="-120" windowWidth="29040" windowHeight="15840"/>
  </bookViews>
  <sheets>
    <sheet name="Обоснование НМЦ" sheetId="1" r:id="rId1"/>
  </sheets>
  <calcPr calcId="144525"/>
</workbook>
</file>

<file path=xl/calcChain.xml><?xml version="1.0" encoding="utf-8"?>
<calcChain xmlns="http://schemas.openxmlformats.org/spreadsheetml/2006/main">
  <c r="J4" i="1" l="1"/>
  <c r="K4" i="1" l="1"/>
  <c r="G4" i="1"/>
  <c r="H4" i="1" s="1"/>
  <c r="I4" i="1" s="1"/>
  <c r="K5" i="1" l="1"/>
</calcChain>
</file>

<file path=xl/sharedStrings.xml><?xml version="1.0" encoding="utf-8"?>
<sst xmlns="http://schemas.openxmlformats.org/spreadsheetml/2006/main" count="27" uniqueCount="27">
  <si>
    <t>№</t>
  </si>
  <si>
    <t>Кол-во</t>
  </si>
  <si>
    <t>Среднее квадратичное отклонение</t>
  </si>
  <si>
    <t>Наименование товаров, работ, услуг</t>
  </si>
  <si>
    <t xml:space="preserve">Средняя арифметическая цена за единицу &lt;ц&gt; </t>
  </si>
  <si>
    <t>Коэффициент вариации V (%)</t>
  </si>
  <si>
    <t>Однородность совокупности значений выявленных цен</t>
  </si>
  <si>
    <t>Источник ценовой информации (руб.)</t>
  </si>
  <si>
    <t>Итого:</t>
  </si>
  <si>
    <t>Метод обоснования: иной метод</t>
  </si>
  <si>
    <t>Начальная (максимальная) цена договора рассчитана на основании минимальных цен из предложенных цен за единицу товара (работы, услуги).</t>
  </si>
  <si>
    <t>Начальная (максимальная) цена договора рассчитана с учетом НДС, расходов на перевозку, страхование, уплату таможенных пошлин, налогов и других обязательных платежей, с учетом округления.</t>
  </si>
  <si>
    <t>НМЦ договора (руб.)</t>
  </si>
  <si>
    <t>Определение НМЦ договора</t>
  </si>
  <si>
    <t>Порядок применения иных методов: применение минимальных цен из предложенных цен за единицу товара (работы, услуги).</t>
  </si>
  <si>
    <t>1) метод сопоставимых рыночных цен (анализа рынка): данный метод не предоставляет возможность заказчику использовать минимальные предложенные расценки, с целью сокращение затрат денежных средств заказчика</t>
  </si>
  <si>
    <t>2) тарифный метод: в соответствии с законодательством Российской Федерации цены закупаемых товаров, работ, услуг не подлежат государственному регулированию;</t>
  </si>
  <si>
    <t>3) проектно-сметный метод: предмет закупки не является строительством, реконструкцией, капитальным ремонтом объекта капитального строительства;</t>
  </si>
  <si>
    <t>4) затратный метод: неприменение метода ввиду существенной неопределенности результатов;</t>
  </si>
  <si>
    <t>5) смешанный метод: неприменение методов, предусмотренных подпунктами 1 и 2 пункта 1 Положения о закупке товаров (работ, услуг).</t>
  </si>
  <si>
    <t>Невозможность применения методов, указанных в подпунктах 1 – 5 пункта 1 Положения о закупке обусловлена следующим:</t>
  </si>
  <si>
    <t>Коммерческое предложение №1</t>
  </si>
  <si>
    <t>Коммерческое предложение №2</t>
  </si>
  <si>
    <t>Коммерческое предложение №3</t>
  </si>
  <si>
    <t>НМЦ за ед. (руб.)</t>
  </si>
  <si>
    <t>Оказание услуг по выполнению технического обслуживания приточно-вытяжных вентиляционных установок «Menerga»</t>
  </si>
  <si>
    <t>Дата составления: 10.04.2025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</si>
</sst>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0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43">
    <xf numFmtId="0" fontId="0" fillId="0" borderId="0" xfId="0"/>
    <xf numFmtId="2" fontId="1" fillId="0" borderId="2" xfId="0" applyNumberFormat="1" applyFont="1" applyFill="1" applyBorder="1" applyAlignment="1">
      <alignment horizontal="center" vertical="top" wrapText="1"/>
    </xf>
    <xf numFmtId="2" fontId="3" fillId="0" borderId="2" xfId="0" applyNumberFormat="1" applyFont="1" applyFill="1" applyBorder="1" applyAlignment="1">
      <alignment horizontal="center" vertical="center" wrapText="1"/>
    </xf>
    <xf numFmtId="2" fontId="4" fillId="0" borderId="0" xfId="0" applyNumberFormat="1" applyFont="1" applyFill="1" applyAlignment="1">
      <alignment horizontal="right"/>
    </xf>
    <xf numFmtId="2" fontId="4" fillId="0" borderId="0" xfId="0" applyNumberFormat="1" applyFont="1" applyFill="1" applyAlignment="1"/>
    <xf numFmtId="0" fontId="4" fillId="0" borderId="0" xfId="0" applyFont="1" applyFill="1" applyAlignment="1"/>
    <xf numFmtId="0" fontId="4" fillId="0" borderId="0" xfId="0" applyFont="1" applyFill="1" applyAlignment="1">
      <alignment horizontal="left"/>
    </xf>
    <xf numFmtId="0" fontId="4" fillId="0" borderId="0" xfId="0" applyFont="1" applyFill="1" applyAlignment="1" applyProtection="1">
      <alignment horizontal="left"/>
      <protection hidden="1"/>
    </xf>
    <xf numFmtId="0" fontId="4" fillId="0" borderId="0" xfId="0" applyFont="1" applyFill="1" applyAlignment="1" applyProtection="1">
      <protection hidden="1"/>
    </xf>
    <xf numFmtId="2" fontId="4" fillId="0" borderId="0" xfId="0" applyNumberFormat="1" applyFont="1" applyFill="1" applyAlignment="1" applyProtection="1">
      <alignment horizontal="right"/>
      <protection hidden="1"/>
    </xf>
    <xf numFmtId="2" fontId="4" fillId="0" borderId="0" xfId="0" applyNumberFormat="1" applyFont="1" applyFill="1" applyAlignment="1" applyProtection="1">
      <protection hidden="1"/>
    </xf>
    <xf numFmtId="0" fontId="4" fillId="0" borderId="0" xfId="0" applyFont="1" applyFill="1" applyAlignment="1" applyProtection="1">
      <alignment horizontal="left" wrapText="1"/>
      <protection hidden="1"/>
    </xf>
    <xf numFmtId="0" fontId="4" fillId="0" borderId="0" xfId="0" applyFont="1" applyFill="1" applyAlignment="1" applyProtection="1">
      <alignment wrapText="1"/>
      <protection hidden="1"/>
    </xf>
    <xf numFmtId="2" fontId="4" fillId="0" borderId="0" xfId="0" applyNumberFormat="1" applyFont="1" applyFill="1" applyAlignment="1" applyProtection="1">
      <alignment horizontal="right" wrapText="1"/>
      <protection hidden="1"/>
    </xf>
    <xf numFmtId="2" fontId="4" fillId="0" borderId="0" xfId="0" applyNumberFormat="1" applyFont="1" applyFill="1" applyAlignment="1" applyProtection="1">
      <alignment wrapText="1"/>
      <protection hidden="1"/>
    </xf>
    <xf numFmtId="0" fontId="6" fillId="0" borderId="0" xfId="0" applyFont="1" applyFill="1" applyAlignment="1">
      <alignment wrapText="1"/>
    </xf>
    <xf numFmtId="0" fontId="1" fillId="0" borderId="1" xfId="0" applyFont="1" applyFill="1" applyBorder="1" applyAlignment="1">
      <alignment horizontal="left" vertical="center" wrapText="1"/>
    </xf>
    <xf numFmtId="2" fontId="4" fillId="0" borderId="0" xfId="0" applyNumberFormat="1" applyFont="1" applyFill="1" applyAlignment="1">
      <alignment vertical="center" wrapText="1"/>
    </xf>
    <xf numFmtId="0" fontId="4" fillId="0" borderId="0" xfId="0" applyFont="1" applyFill="1" applyAlignment="1">
      <alignment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center" vertical="center" wrapText="1"/>
    </xf>
    <xf numFmtId="2" fontId="3" fillId="0" borderId="2" xfId="0" applyNumberFormat="1" applyFont="1" applyFill="1" applyBorder="1" applyAlignment="1">
      <alignment horizontal="right" vertical="center" wrapText="1"/>
    </xf>
    <xf numFmtId="2" fontId="4" fillId="0" borderId="2" xfId="0" applyNumberFormat="1" applyFont="1" applyFill="1" applyBorder="1" applyAlignment="1">
      <alignment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right" vertical="center" wrapText="1"/>
    </xf>
    <xf numFmtId="2" fontId="1" fillId="0" borderId="0" xfId="0" applyNumberFormat="1" applyFont="1" applyFill="1" applyAlignment="1">
      <alignment horizontal="right" vertical="center" wrapText="1"/>
    </xf>
    <xf numFmtId="2" fontId="5" fillId="0" borderId="0" xfId="0" applyNumberFormat="1" applyFont="1" applyFill="1" applyAlignment="1">
      <alignment vertical="center" wrapText="1"/>
    </xf>
    <xf numFmtId="2" fontId="1" fillId="0" borderId="0" xfId="0" applyNumberFormat="1" applyFont="1" applyFill="1" applyAlignment="1">
      <alignment vertical="center" wrapText="1"/>
    </xf>
    <xf numFmtId="2" fontId="6" fillId="0" borderId="0" xfId="0" applyNumberFormat="1" applyFont="1" applyFill="1" applyBorder="1" applyAlignment="1">
      <alignment horizontal="right" vertical="center" wrapText="1"/>
    </xf>
    <xf numFmtId="2" fontId="6" fillId="0" borderId="0" xfId="0" applyNumberFormat="1" applyFont="1" applyFill="1" applyBorder="1" applyAlignment="1">
      <alignment vertical="center" wrapText="1"/>
    </xf>
    <xf numFmtId="2" fontId="4" fillId="0" borderId="0" xfId="0" applyNumberFormat="1" applyFont="1" applyFill="1" applyAlignment="1">
      <alignment vertical="center"/>
    </xf>
    <xf numFmtId="0" fontId="4" fillId="0" borderId="0" xfId="0" applyFont="1" applyFill="1" applyAlignment="1">
      <alignment horizontal="left" wrapText="1"/>
    </xf>
    <xf numFmtId="2" fontId="4" fillId="0" borderId="0" xfId="0" applyNumberFormat="1" applyFont="1" applyFill="1" applyAlignment="1">
      <alignment horizontal="right" wrapText="1"/>
    </xf>
    <xf numFmtId="2" fontId="4" fillId="0" borderId="0" xfId="0" applyNumberFormat="1" applyFont="1" applyFill="1" applyAlignment="1">
      <alignment wrapText="1"/>
    </xf>
    <xf numFmtId="2" fontId="1" fillId="0" borderId="2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2" fontId="1" fillId="0" borderId="4" xfId="0" applyNumberFormat="1" applyFont="1" applyFill="1" applyBorder="1" applyAlignment="1">
      <alignment horizontal="center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2" fontId="1" fillId="0" borderId="5" xfId="0" applyNumberFormat="1" applyFont="1" applyFill="1" applyBorder="1" applyAlignment="1">
      <alignment horizontal="center" vertical="center" wrapText="1"/>
    </xf>
  </cellXfs>
  <cellStyles count="2">
    <cellStyle name="Excel Built-in Normal" xfId="1"/>
    <cellStyle name="Обычный" xfId="0" builtinId="0"/>
  </cellStyles>
  <dxfs count="2"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showGridLines="0" tabSelected="1" zoomScale="130" zoomScaleNormal="130" zoomScaleSheetLayoutView="100" workbookViewId="0">
      <selection activeCell="J4" sqref="J4"/>
    </sheetView>
  </sheetViews>
  <sheetFormatPr defaultRowHeight="12.75" x14ac:dyDescent="0.2"/>
  <cols>
    <col min="1" max="1" width="4.7109375" style="32" customWidth="1"/>
    <col min="2" max="2" width="44.7109375" style="32" customWidth="1"/>
    <col min="3" max="3" width="5.7109375" style="18" customWidth="1"/>
    <col min="4" max="6" width="15.7109375" style="33" customWidth="1"/>
    <col min="7" max="7" width="18.42578125" style="34" customWidth="1"/>
    <col min="8" max="9" width="15.7109375" style="34" customWidth="1"/>
    <col min="10" max="11" width="15.7109375" style="17" customWidth="1"/>
    <col min="12" max="16384" width="9.140625" style="18"/>
  </cols>
  <sheetData>
    <row r="1" spans="1:11" x14ac:dyDescent="0.2">
      <c r="A1" s="16"/>
      <c r="B1" s="16"/>
      <c r="C1" s="36"/>
      <c r="D1" s="36"/>
      <c r="E1" s="36"/>
      <c r="F1" s="36"/>
      <c r="G1" s="36"/>
      <c r="H1" s="36"/>
      <c r="I1" s="36"/>
    </row>
    <row r="2" spans="1:11" x14ac:dyDescent="0.2">
      <c r="A2" s="37" t="s">
        <v>0</v>
      </c>
      <c r="B2" s="37" t="s">
        <v>3</v>
      </c>
      <c r="C2" s="38" t="s">
        <v>1</v>
      </c>
      <c r="D2" s="40" t="s">
        <v>7</v>
      </c>
      <c r="E2" s="41"/>
      <c r="F2" s="42"/>
      <c r="G2" s="40" t="s">
        <v>6</v>
      </c>
      <c r="H2" s="41"/>
      <c r="I2" s="42"/>
      <c r="J2" s="35" t="s">
        <v>13</v>
      </c>
      <c r="K2" s="35"/>
    </row>
    <row r="3" spans="1:11" ht="38.25" x14ac:dyDescent="0.2">
      <c r="A3" s="37"/>
      <c r="B3" s="37"/>
      <c r="C3" s="39"/>
      <c r="D3" s="1" t="s">
        <v>21</v>
      </c>
      <c r="E3" s="1" t="s">
        <v>22</v>
      </c>
      <c r="F3" s="1" t="s">
        <v>23</v>
      </c>
      <c r="G3" s="1" t="s">
        <v>4</v>
      </c>
      <c r="H3" s="1" t="s">
        <v>2</v>
      </c>
      <c r="I3" s="1" t="s">
        <v>5</v>
      </c>
      <c r="J3" s="1" t="s">
        <v>24</v>
      </c>
      <c r="K3" s="1" t="s">
        <v>12</v>
      </c>
    </row>
    <row r="4" spans="1:11" ht="38.25" x14ac:dyDescent="0.2">
      <c r="A4" s="19">
        <v>1</v>
      </c>
      <c r="B4" s="20" t="s">
        <v>25</v>
      </c>
      <c r="C4" s="21">
        <v>1</v>
      </c>
      <c r="D4" s="22">
        <v>2987700</v>
      </c>
      <c r="E4" s="22">
        <v>2484000</v>
      </c>
      <c r="F4" s="22">
        <v>2900000</v>
      </c>
      <c r="G4" s="2">
        <f t="shared" ref="G4" si="0">ROUND(AVERAGE(D4:F4),2)</f>
        <v>2790566.67</v>
      </c>
      <c r="H4" s="2">
        <f t="shared" ref="H4" si="1">SQRT(((SUM((POWER(D4-G4,2)),(POWER(E4-G4,2)),(POWER(F4-G4,2)))/(COLUMNS(D4:F4)-1))))</f>
        <v>269091.36614416551</v>
      </c>
      <c r="I4" s="2">
        <f t="shared" ref="I4" si="2">H4/G4*100</f>
        <v>9.6428932889163157</v>
      </c>
      <c r="J4" s="23">
        <f>MIN(D4:F4)</f>
        <v>2484000</v>
      </c>
      <c r="K4" s="23">
        <f t="shared" ref="K4" si="3">J4*C4</f>
        <v>2484000</v>
      </c>
    </row>
    <row r="5" spans="1:11" s="15" customFormat="1" x14ac:dyDescent="0.2">
      <c r="A5" s="24"/>
      <c r="B5" s="24"/>
      <c r="C5" s="25"/>
      <c r="D5" s="26"/>
      <c r="E5" s="26"/>
      <c r="F5" s="26"/>
      <c r="G5" s="27"/>
      <c r="H5" s="28"/>
      <c r="I5" s="28"/>
      <c r="J5" s="29" t="s">
        <v>8</v>
      </c>
      <c r="K5" s="30">
        <f>SUM(K4:K4)</f>
        <v>2484000</v>
      </c>
    </row>
    <row r="6" spans="1:11" s="5" customFormat="1" x14ac:dyDescent="0.2">
      <c r="A6" s="6" t="s">
        <v>9</v>
      </c>
      <c r="B6" s="6"/>
      <c r="D6" s="3"/>
      <c r="E6" s="3"/>
      <c r="F6" s="3"/>
      <c r="G6" s="4"/>
      <c r="H6" s="4"/>
      <c r="I6" s="4"/>
    </row>
    <row r="7" spans="1:11" s="5" customFormat="1" x14ac:dyDescent="0.2">
      <c r="A7" s="6" t="s">
        <v>14</v>
      </c>
      <c r="B7" s="6"/>
      <c r="D7" s="3"/>
      <c r="E7" s="3"/>
      <c r="F7" s="3"/>
      <c r="G7" s="4"/>
      <c r="H7" s="4"/>
      <c r="I7" s="4"/>
    </row>
    <row r="8" spans="1:11" s="5" customFormat="1" x14ac:dyDescent="0.2">
      <c r="A8" s="6" t="s">
        <v>10</v>
      </c>
      <c r="B8" s="6"/>
      <c r="D8" s="3"/>
      <c r="E8" s="3"/>
      <c r="F8" s="3"/>
      <c r="G8" s="4"/>
      <c r="H8" s="4"/>
      <c r="I8" s="4"/>
    </row>
    <row r="9" spans="1:11" s="5" customFormat="1" x14ac:dyDescent="0.2">
      <c r="A9" s="6" t="s">
        <v>26</v>
      </c>
      <c r="B9" s="6"/>
      <c r="D9" s="3"/>
      <c r="E9" s="3"/>
      <c r="F9" s="3"/>
      <c r="G9" s="4"/>
      <c r="H9" s="4"/>
      <c r="I9" s="4"/>
    </row>
    <row r="10" spans="1:11" s="5" customFormat="1" x14ac:dyDescent="0.2">
      <c r="A10" s="6" t="s">
        <v>11</v>
      </c>
      <c r="B10" s="6"/>
      <c r="D10" s="3"/>
      <c r="E10" s="3"/>
      <c r="F10" s="3"/>
      <c r="G10" s="4"/>
      <c r="H10" s="4"/>
      <c r="I10" s="4"/>
    </row>
    <row r="11" spans="1:11" s="5" customFormat="1" x14ac:dyDescent="0.2">
      <c r="A11" s="6" t="s">
        <v>20</v>
      </c>
      <c r="B11" s="6"/>
      <c r="D11" s="3"/>
      <c r="E11" s="3"/>
      <c r="F11" s="3"/>
      <c r="G11" s="4"/>
      <c r="H11" s="4"/>
      <c r="I11" s="4"/>
    </row>
    <row r="12" spans="1:11" s="5" customFormat="1" x14ac:dyDescent="0.2">
      <c r="A12" s="7" t="s">
        <v>15</v>
      </c>
      <c r="B12" s="7"/>
      <c r="C12" s="8"/>
      <c r="D12" s="9"/>
      <c r="E12" s="9"/>
      <c r="F12" s="9"/>
      <c r="G12" s="10"/>
      <c r="H12" s="10"/>
      <c r="I12" s="10"/>
    </row>
    <row r="13" spans="1:11" s="5" customFormat="1" x14ac:dyDescent="0.2">
      <c r="A13" s="7" t="s">
        <v>16</v>
      </c>
      <c r="B13" s="7"/>
      <c r="C13" s="8"/>
      <c r="D13" s="9"/>
      <c r="E13" s="9"/>
      <c r="F13" s="9"/>
      <c r="G13" s="10"/>
      <c r="H13" s="10"/>
      <c r="I13" s="10"/>
    </row>
    <row r="14" spans="1:11" x14ac:dyDescent="0.2">
      <c r="A14" s="7" t="s">
        <v>17</v>
      </c>
      <c r="B14" s="11"/>
      <c r="C14" s="12"/>
      <c r="D14" s="13"/>
      <c r="E14" s="13"/>
      <c r="F14" s="13"/>
      <c r="G14" s="14"/>
      <c r="H14" s="14"/>
      <c r="I14" s="14"/>
      <c r="J14" s="18"/>
      <c r="K14" s="18"/>
    </row>
    <row r="15" spans="1:11" x14ac:dyDescent="0.2">
      <c r="A15" s="7" t="s">
        <v>18</v>
      </c>
      <c r="B15" s="11"/>
      <c r="C15" s="12"/>
      <c r="D15" s="13"/>
      <c r="E15" s="13"/>
      <c r="F15" s="13"/>
      <c r="G15" s="14"/>
      <c r="H15" s="14"/>
      <c r="I15" s="14"/>
      <c r="J15" s="18"/>
      <c r="K15" s="18"/>
    </row>
    <row r="16" spans="1:11" x14ac:dyDescent="0.2">
      <c r="A16" s="7" t="s">
        <v>19</v>
      </c>
      <c r="B16" s="11"/>
      <c r="C16" s="12"/>
      <c r="D16" s="13"/>
      <c r="E16" s="13"/>
      <c r="F16" s="13"/>
      <c r="G16" s="14"/>
      <c r="H16" s="14"/>
      <c r="I16" s="14"/>
      <c r="J16" s="18"/>
      <c r="K16" s="18"/>
    </row>
    <row r="17" spans="1:11" x14ac:dyDescent="0.2">
      <c r="A17" s="7"/>
      <c r="B17" s="11"/>
      <c r="C17" s="12"/>
      <c r="D17" s="13"/>
      <c r="E17" s="13"/>
      <c r="F17" s="13"/>
      <c r="G17" s="14"/>
      <c r="H17" s="14"/>
      <c r="I17" s="14"/>
      <c r="J17" s="18"/>
      <c r="K17" s="18"/>
    </row>
    <row r="18" spans="1:11" s="5" customFormat="1" x14ac:dyDescent="0.2">
      <c r="A18" s="6"/>
      <c r="B18" s="6"/>
      <c r="D18" s="3"/>
      <c r="E18" s="3"/>
      <c r="F18" s="3"/>
      <c r="G18" s="4"/>
      <c r="H18" s="4"/>
      <c r="I18" s="4"/>
      <c r="J18" s="31"/>
      <c r="K18" s="31"/>
    </row>
    <row r="19" spans="1:11" s="5" customFormat="1" x14ac:dyDescent="0.2">
      <c r="A19" s="6"/>
      <c r="B19" s="6"/>
      <c r="D19" s="3"/>
      <c r="E19" s="3"/>
      <c r="F19" s="3"/>
      <c r="G19" s="4"/>
      <c r="H19" s="4"/>
      <c r="I19" s="4"/>
      <c r="J19" s="31"/>
      <c r="K19" s="31"/>
    </row>
    <row r="20" spans="1:11" s="5" customFormat="1" x14ac:dyDescent="0.2">
      <c r="A20" s="6"/>
      <c r="B20" s="6"/>
      <c r="D20" s="3"/>
      <c r="E20" s="3"/>
      <c r="F20" s="3"/>
      <c r="G20" s="4"/>
      <c r="H20" s="4"/>
      <c r="I20" s="4"/>
      <c r="J20" s="31"/>
      <c r="K20" s="31"/>
    </row>
  </sheetData>
  <mergeCells count="7">
    <mergeCell ref="J2:K2"/>
    <mergeCell ref="C1:I1"/>
    <mergeCell ref="A2:A3"/>
    <mergeCell ref="C2:C3"/>
    <mergeCell ref="D2:F2"/>
    <mergeCell ref="G2:I2"/>
    <mergeCell ref="B2:B3"/>
  </mergeCells>
  <conditionalFormatting sqref="I4:I11 I18:I29">
    <cfRule type="cellIs" dxfId="1" priority="3" operator="greaterThan">
      <formula>33</formula>
    </cfRule>
  </conditionalFormatting>
  <conditionalFormatting sqref="I12:I17">
    <cfRule type="cellIs" dxfId="0" priority="1" operator="greaterThan">
      <formula>33</formula>
    </cfRule>
  </conditionalFormatting>
  <pageMargins left="0.25" right="0.25" top="0.75" bottom="0.75" header="0.3" footer="0.3"/>
  <pageSetup paperSize="9" orientation="landscape" horizont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Обоснование НМЦ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2025-04-10T07:35:33Z</dcterms:modified>
</cp:coreProperties>
</file>